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3\Przetargi\4 Matriały eksploatacyjne\Pytania i odpowiedzi\"/>
    </mc:Choice>
  </mc:AlternateContent>
  <bookViews>
    <workbookView xWindow="0" yWindow="0" windowWidth="23220" windowHeight="937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38" i="1" l="1"/>
  <c r="J138" i="1"/>
  <c r="K138" i="1" s="1"/>
  <c r="I137" i="1"/>
  <c r="J137" i="1"/>
  <c r="K137" i="1" s="1"/>
  <c r="I127" i="1" l="1"/>
  <c r="J127" i="1" s="1"/>
  <c r="K127" i="1" l="1"/>
  <c r="I128" i="1"/>
  <c r="J128" i="1" s="1"/>
  <c r="I126" i="1"/>
  <c r="J126" i="1" s="1"/>
  <c r="K126" i="1" s="1"/>
  <c r="I125" i="1"/>
  <c r="J125" i="1" s="1"/>
  <c r="K125" i="1" s="1"/>
  <c r="I124" i="1"/>
  <c r="J124" i="1" s="1"/>
  <c r="K124" i="1" s="1"/>
  <c r="K128" i="1" l="1"/>
  <c r="I135" i="1"/>
  <c r="J135" i="1" s="1"/>
  <c r="K135" i="1" s="1"/>
  <c r="I134" i="1"/>
  <c r="J134" i="1" s="1"/>
  <c r="K134" i="1" s="1"/>
  <c r="I38" i="1"/>
  <c r="J38" i="1" s="1"/>
  <c r="K38" i="1" s="1"/>
  <c r="I37" i="1"/>
  <c r="J37" i="1" s="1"/>
  <c r="K37" i="1" s="1"/>
  <c r="I20" i="1"/>
  <c r="J20" i="1" s="1"/>
  <c r="I15" i="1"/>
  <c r="J15" i="1" s="1"/>
  <c r="K15" i="1" s="1"/>
  <c r="K20" i="1" l="1"/>
  <c r="I116" i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I108" i="1"/>
  <c r="J108" i="1" s="1"/>
  <c r="K108" i="1" s="1"/>
  <c r="I107" i="1"/>
  <c r="J107" i="1" s="1"/>
  <c r="K107" i="1" s="1"/>
  <c r="I106" i="1"/>
  <c r="J106" i="1" s="1"/>
  <c r="K106" i="1" s="1"/>
  <c r="I129" i="1"/>
  <c r="J129" i="1" s="1"/>
  <c r="K129" i="1" s="1"/>
  <c r="I123" i="1"/>
  <c r="J123" i="1" s="1"/>
  <c r="K123" i="1" s="1"/>
  <c r="I122" i="1"/>
  <c r="J122" i="1" s="1"/>
  <c r="K122" i="1" s="1"/>
  <c r="I121" i="1"/>
  <c r="J121" i="1" s="1"/>
  <c r="I120" i="1"/>
  <c r="J120" i="1" s="1"/>
  <c r="I117" i="1"/>
  <c r="J117" i="1" s="1"/>
  <c r="K117" i="1" s="1"/>
  <c r="I105" i="1"/>
  <c r="J105" i="1" s="1"/>
  <c r="I104" i="1"/>
  <c r="J104" i="1" s="1"/>
  <c r="I103" i="1"/>
  <c r="J103" i="1" s="1"/>
  <c r="J109" i="1" l="1"/>
  <c r="I139" i="1"/>
  <c r="K121" i="1"/>
  <c r="K103" i="1"/>
  <c r="K105" i="1"/>
  <c r="K120" i="1"/>
  <c r="J116" i="1"/>
  <c r="K116" i="1" s="1"/>
  <c r="K104" i="1"/>
  <c r="K109" i="1" l="1"/>
  <c r="K139" i="1" s="1"/>
  <c r="J139" i="1"/>
  <c r="I102" i="1"/>
  <c r="J102" i="1" s="1"/>
  <c r="K102" i="1" l="1"/>
  <c r="H83" i="1"/>
  <c r="H133" i="1"/>
  <c r="H132" i="1"/>
  <c r="H131" i="1"/>
  <c r="H130" i="1"/>
  <c r="H136" i="1" l="1"/>
  <c r="I136" i="1"/>
  <c r="J136" i="1" s="1"/>
  <c r="K136" i="1" s="1"/>
  <c r="I133" i="1"/>
  <c r="J133" i="1" s="1"/>
  <c r="I132" i="1"/>
  <c r="J132" i="1" s="1"/>
  <c r="I131" i="1"/>
  <c r="J131" i="1" s="1"/>
  <c r="K131" i="1" s="1"/>
  <c r="I130" i="1"/>
  <c r="J130" i="1" s="1"/>
  <c r="K130" i="1" s="1"/>
  <c r="I83" i="1"/>
  <c r="J83" i="1" s="1"/>
  <c r="K83" i="1" s="1"/>
  <c r="I78" i="1"/>
  <c r="I77" i="1"/>
  <c r="I76" i="1"/>
  <c r="J76" i="1" s="1"/>
  <c r="I75" i="1"/>
  <c r="J75" i="1" s="1"/>
  <c r="K75" i="1" s="1"/>
  <c r="I74" i="1"/>
  <c r="I73" i="1"/>
  <c r="J73" i="1" s="1"/>
  <c r="I72" i="1"/>
  <c r="J72" i="1" s="1"/>
  <c r="K72" i="1" s="1"/>
  <c r="I71" i="1"/>
  <c r="J71" i="1" s="1"/>
  <c r="I70" i="1"/>
  <c r="I69" i="1"/>
  <c r="J69" i="1" s="1"/>
  <c r="I68" i="1"/>
  <c r="J68" i="1" s="1"/>
  <c r="I67" i="1"/>
  <c r="J67" i="1" s="1"/>
  <c r="K67" i="1" s="1"/>
  <c r="I66" i="1"/>
  <c r="I65" i="1"/>
  <c r="I64" i="1"/>
  <c r="J64" i="1" s="1"/>
  <c r="I63" i="1"/>
  <c r="J63" i="1" s="1"/>
  <c r="K63" i="1" s="1"/>
  <c r="I62" i="1"/>
  <c r="I61" i="1"/>
  <c r="J61" i="1" s="1"/>
  <c r="I60" i="1"/>
  <c r="J60" i="1" s="1"/>
  <c r="I59" i="1"/>
  <c r="J59" i="1" s="1"/>
  <c r="K59" i="1" s="1"/>
  <c r="I58" i="1"/>
  <c r="J58" i="1" s="1"/>
  <c r="I57" i="1"/>
  <c r="I56" i="1"/>
  <c r="J56" i="1" s="1"/>
  <c r="I55" i="1"/>
  <c r="J55" i="1" s="1"/>
  <c r="I54" i="1"/>
  <c r="I53" i="1"/>
  <c r="I52" i="1"/>
  <c r="J52" i="1" s="1"/>
  <c r="I51" i="1"/>
  <c r="J51" i="1" s="1"/>
  <c r="K51" i="1" s="1"/>
  <c r="I50" i="1"/>
  <c r="I49" i="1"/>
  <c r="J49" i="1" s="1"/>
  <c r="I48" i="1"/>
  <c r="J48" i="1" s="1"/>
  <c r="I47" i="1"/>
  <c r="J47" i="1" s="1"/>
  <c r="K47" i="1" s="1"/>
  <c r="I46" i="1"/>
  <c r="I45" i="1"/>
  <c r="J45" i="1" s="1"/>
  <c r="I44" i="1"/>
  <c r="I43" i="1"/>
  <c r="J43" i="1" s="1"/>
  <c r="I42" i="1"/>
  <c r="I41" i="1"/>
  <c r="I40" i="1"/>
  <c r="J40" i="1" s="1"/>
  <c r="I39" i="1"/>
  <c r="J39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5" i="1"/>
  <c r="K49" i="1"/>
  <c r="K61" i="1"/>
  <c r="K69" i="1"/>
  <c r="K73" i="1"/>
  <c r="K133" i="1"/>
  <c r="K58" i="1"/>
  <c r="K132" i="1"/>
  <c r="J77" i="1"/>
  <c r="K77" i="1" s="1"/>
  <c r="J78" i="1"/>
  <c r="K78" i="1" s="1"/>
  <c r="K76" i="1"/>
  <c r="J74" i="1"/>
  <c r="K74" i="1" s="1"/>
  <c r="K71" i="1"/>
  <c r="J70" i="1"/>
  <c r="K70" i="1" s="1"/>
  <c r="K68" i="1"/>
  <c r="J66" i="1"/>
  <c r="K66" i="1" s="1"/>
  <c r="J65" i="1"/>
  <c r="K65" i="1" s="1"/>
  <c r="K64" i="1"/>
  <c r="J62" i="1"/>
  <c r="K62" i="1" s="1"/>
  <c r="K60" i="1"/>
  <c r="J57" i="1"/>
  <c r="K57" i="1" s="1"/>
  <c r="K56" i="1"/>
  <c r="K55" i="1"/>
  <c r="J54" i="1"/>
  <c r="K54" i="1" s="1"/>
  <c r="J53" i="1"/>
  <c r="K53" i="1" s="1"/>
  <c r="K52" i="1"/>
  <c r="J50" i="1"/>
  <c r="K50" i="1" s="1"/>
  <c r="K48" i="1"/>
  <c r="J46" i="1"/>
  <c r="K46" i="1" s="1"/>
  <c r="J44" i="1"/>
  <c r="K44" i="1" s="1"/>
  <c r="K43" i="1"/>
  <c r="J42" i="1"/>
  <c r="K42" i="1" s="1"/>
  <c r="J41" i="1"/>
  <c r="K41" i="1" s="1"/>
  <c r="K40" i="1"/>
  <c r="K39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19" i="1"/>
  <c r="I118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2" i="1"/>
  <c r="H82" i="1"/>
  <c r="I81" i="1"/>
  <c r="H81" i="1"/>
  <c r="I80" i="1"/>
  <c r="H80" i="1"/>
  <c r="I79" i="1"/>
  <c r="H79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79" i="1"/>
  <c r="K79" i="1" s="1"/>
  <c r="J80" i="1"/>
  <c r="K80" i="1" s="1"/>
  <c r="J81" i="1"/>
  <c r="K81" i="1" s="1"/>
  <c r="J82" i="1"/>
  <c r="K82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18" i="1"/>
  <c r="K118" i="1" s="1"/>
  <c r="J119" i="1"/>
  <c r="K119" i="1" s="1"/>
  <c r="H6" i="1"/>
  <c r="I6" i="1" l="1"/>
  <c r="J6" i="1" s="1"/>
  <c r="K6" i="1" l="1"/>
</calcChain>
</file>

<file path=xl/sharedStrings.xml><?xml version="1.0" encoding="utf-8"?>
<sst xmlns="http://schemas.openxmlformats.org/spreadsheetml/2006/main" count="287" uniqueCount="158">
  <si>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</si>
  <si>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</si>
  <si>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</si>
  <si>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</si>
  <si>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</si>
  <si>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</si>
  <si>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</si>
  <si>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</si>
  <si>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</si>
  <si>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</si>
  <si>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</si>
  <si>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</si>
  <si>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</si>
  <si>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</si>
  <si>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</si>
  <si>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</si>
  <si>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</si>
  <si>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</si>
  <si>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</si>
  <si>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</si>
  <si>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</si>
  <si>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</si>
  <si>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</si>
  <si>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</si>
  <si>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</si>
  <si>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</si>
  <si>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</si>
  <si>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Wałek malarski 25 cm </t>
  </si>
  <si>
    <t xml:space="preserve">Wałek malarski 12 cm </t>
  </si>
  <si>
    <t xml:space="preserve">Wałek gąbkowy 12 cm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</si>
  <si>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</si>
  <si>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</si>
  <si>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</si>
  <si>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</si>
  <si>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</si>
  <si>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</si>
  <si>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</si>
  <si>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</si>
  <si>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</si>
  <si>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</si>
  <si>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</si>
  <si>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</si>
  <si>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</si>
  <si>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</si>
  <si>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</si>
  <si>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</si>
  <si>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</si>
  <si>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</si>
  <si>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</si>
  <si>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</si>
  <si>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</si>
  <si>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do krzeseł 8x150 </t>
  </si>
  <si>
    <t xml:space="preserve">Kołki szybki montaż śr. 6 mm </t>
  </si>
  <si>
    <t xml:space="preserve">Kołki szybki montaż śr. 8 mm </t>
  </si>
  <si>
    <t>Klej do drewna „RACOL 25” 2 kg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</si>
  <si>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</si>
  <si>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</si>
  <si>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</si>
  <si>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</si>
  <si>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</si>
  <si>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</si>
  <si>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</si>
  <si>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</si>
  <si>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</si>
  <si>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</si>
  <si>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</si>
  <si>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</si>
  <si>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</si>
  <si>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</si>
  <si>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</si>
  <si>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</si>
  <si>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</si>
  <si>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</si>
  <si>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Zamki do szafek meblowych </t>
  </si>
  <si>
    <t xml:space="preserve">Elektrody do spawania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</si>
  <si>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</si>
  <si>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</si>
  <si>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</si>
  <si>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</si>
  <si>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</si>
  <si>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</si>
  <si>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>Kreda biała</t>
  </si>
  <si>
    <t xml:space="preserve">Śruba rzymska </t>
  </si>
  <si>
    <t xml:space="preserve">Karabińczyk </t>
  </si>
  <si>
    <t xml:space="preserve">Zaciski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</si>
  <si>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</si>
  <si>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</si>
  <si>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</si>
  <si>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</si>
  <si>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Szczypce </t>
  </si>
  <si>
    <t xml:space="preserve">Rozwieraki </t>
  </si>
  <si>
    <t xml:space="preserve">Kombinerki </t>
  </si>
  <si>
    <t xml:space="preserve">Zestaw kluczy płasko-oczkowych rozm. 5-25 </t>
  </si>
  <si>
    <t>kpl.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</si>
  <si>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</si>
  <si>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</si>
  <si>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</si>
  <si>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</si>
  <si>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</si>
  <si>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</si>
  <si>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</si>
  <si>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</si>
  <si>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</si>
  <si>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Nożyk z ostrzem wysuwanym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</si>
  <si>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</si>
  <si>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</si>
  <si>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</si>
  <si>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</si>
  <si>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</si>
  <si>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</si>
  <si>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</si>
  <si>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</si>
  <si>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</si>
  <si>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</si>
  <si>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</si>
  <si>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</si>
  <si>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młotek</t>
  </si>
  <si>
    <t>piła ręczna do drewna</t>
  </si>
  <si>
    <t>okulary ochronne</t>
  </si>
  <si>
    <t>kielnia</t>
  </si>
  <si>
    <t>szpachla</t>
  </si>
  <si>
    <t>siatka do szlifowania gipsu</t>
  </si>
  <si>
    <t>papier ścierny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</si>
  <si>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</si>
  <si>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</si>
  <si>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</si>
  <si>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</si>
  <si>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</si>
  <si>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</si>
  <si>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</si>
  <si>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</si>
  <si>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</si>
  <si>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</si>
  <si>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</si>
  <si>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</si>
  <si>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</si>
  <si>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</si>
  <si>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</si>
  <si>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</si>
  <si>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</si>
  <si>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</si>
  <si>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</si>
  <si>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</si>
  <si>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</si>
  <si>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</si>
  <si>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</si>
  <si>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</si>
  <si>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</si>
  <si>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</si>
  <si>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 xml:space="preserve">Taśma malarska niebieska 0,5x50 m </t>
  </si>
  <si>
    <t xml:space="preserve">Taśma malarska niebieska 0,2x50 m </t>
  </si>
  <si>
    <t>koronki do wycinania otworów w drewnie - śr. 10, 16, 20, 40 - kpl.</t>
  </si>
  <si>
    <t>Klucze ampulowe, kpl.</t>
  </si>
  <si>
    <t>Ostrza do nożyków wysuwanych 18 mm</t>
  </si>
  <si>
    <t xml:space="preserve">Płyn do spryskiwaczy zimowy/letni </t>
  </si>
  <si>
    <t>Ad Blu</t>
  </si>
  <si>
    <t>Załącznik nr 1d do SWZ</t>
  </si>
  <si>
    <t>POZYCJA ANULOWANA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</si>
</sst>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4" fontId="1" fillId="0" borderId="1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abSelected="1" topLeftCell="A94" zoomScale="80" zoomScaleNormal="80" workbookViewId="0">
      <selection activeCell="B111" sqref="B111"/>
    </sheetView>
  </sheetViews>
  <sheetFormatPr defaultRowHeight="14.25"/>
  <cols>
    <col min="1" max="1" width="3.75" customWidth="1"/>
    <col min="2" max="2" width="55.87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5" t="s">
        <v>156</v>
      </c>
      <c r="J1" s="35"/>
      <c r="K1" s="35"/>
    </row>
    <row r="2" spans="1:11" ht="36.75" customHeight="1" thickBot="1">
      <c r="A2" s="3"/>
      <c r="B2" s="3" t="s">
        <v>17</v>
      </c>
      <c r="C2" s="3"/>
      <c r="D2" s="3"/>
      <c r="E2" s="3"/>
      <c r="F2" s="3"/>
      <c r="G2" s="3"/>
      <c r="H2" s="39" t="s">
        <v>11</v>
      </c>
      <c r="I2" s="40"/>
      <c r="J2" s="40"/>
      <c r="K2" s="41"/>
    </row>
    <row r="3" spans="1:11" ht="19.5" customHeight="1" thickBot="1">
      <c r="A3" s="3"/>
      <c r="B3" s="7" t="s">
        <v>18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134</v>
      </c>
      <c r="D4" s="20" t="s">
        <v>135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20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21</v>
      </c>
      <c r="C7" s="10"/>
      <c r="D7" s="10"/>
      <c r="E7" s="11" t="s">
        <v>7</v>
      </c>
      <c r="F7" s="11">
        <v>20</v>
      </c>
      <c r="G7" s="1"/>
      <c r="H7" s="1">
        <f t="shared" ref="H7:H136" si="0">(G7*0.23)+G7</f>
        <v>0</v>
      </c>
      <c r="I7" s="2">
        <f t="shared" ref="I7:I138" si="1">G7*F7</f>
        <v>0</v>
      </c>
      <c r="J7" s="2">
        <f t="shared" ref="J7:J138" si="2">I7*0.23</f>
        <v>0</v>
      </c>
      <c r="K7" s="26">
        <f t="shared" ref="K7:K138" si="3">SUM(I7:J7)</f>
        <v>0</v>
      </c>
    </row>
    <row r="8" spans="1:11" ht="24" customHeight="1">
      <c r="A8" s="25">
        <v>3</v>
      </c>
      <c r="B8" s="10" t="s">
        <v>148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22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5">
        <v>5</v>
      </c>
      <c r="B10" s="10" t="s">
        <v>23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149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3">
        <v>7</v>
      </c>
      <c r="B12" s="10" t="s">
        <v>150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5">
        <v>8</v>
      </c>
      <c r="B13" s="10" t="s">
        <v>24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5">
        <v>9</v>
      </c>
      <c r="B14" s="10" t="s">
        <v>25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3">
        <v>10</v>
      </c>
      <c r="B15" s="10" t="s">
        <v>125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26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5">
        <v>12</v>
      </c>
      <c r="B17" s="10" t="s">
        <v>27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28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29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126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30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5">
        <v>17</v>
      </c>
      <c r="B22" s="10" t="s">
        <v>31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32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3">
        <v>19</v>
      </c>
      <c r="B24" s="10" t="s">
        <v>33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5">
        <v>20</v>
      </c>
      <c r="B25" s="10" t="s">
        <v>34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5">
        <v>21</v>
      </c>
      <c r="B26" s="10" t="s">
        <v>35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3">
        <v>22</v>
      </c>
      <c r="B27" s="10" t="s">
        <v>36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37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5">
        <v>24</v>
      </c>
      <c r="B29" s="10" t="s">
        <v>38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39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40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41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42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5">
        <v>29</v>
      </c>
      <c r="B34" s="10" t="s">
        <v>43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127</v>
      </c>
      <c r="C35" s="10"/>
      <c r="D35" s="10"/>
      <c r="E35" s="11" t="s">
        <v>7</v>
      </c>
      <c r="F35" s="11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3">
        <v>31</v>
      </c>
      <c r="B36" s="10" t="s">
        <v>128</v>
      </c>
      <c r="C36" s="10"/>
      <c r="D36" s="10"/>
      <c r="E36" s="11" t="s">
        <v>7</v>
      </c>
      <c r="F36" s="11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5">
        <v>32</v>
      </c>
      <c r="B37" s="10" t="s">
        <v>129</v>
      </c>
      <c r="C37" s="10"/>
      <c r="D37" s="10"/>
      <c r="E37" s="11" t="s">
        <v>7</v>
      </c>
      <c r="F37" s="11">
        <v>20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5">
        <v>33</v>
      </c>
      <c r="B38" s="10" t="s">
        <v>130</v>
      </c>
      <c r="C38" s="10"/>
      <c r="D38" s="10"/>
      <c r="E38" s="11" t="s">
        <v>7</v>
      </c>
      <c r="F38" s="11">
        <v>20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3">
        <v>34</v>
      </c>
      <c r="B39" s="10" t="s">
        <v>44</v>
      </c>
      <c r="C39" s="10"/>
      <c r="D39" s="10"/>
      <c r="E39" s="11" t="s">
        <v>7</v>
      </c>
      <c r="F39" s="11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45</v>
      </c>
      <c r="C40" s="10"/>
      <c r="D40" s="10"/>
      <c r="E40" s="11" t="s">
        <v>7</v>
      </c>
      <c r="F40" s="11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5">
        <v>36</v>
      </c>
      <c r="B41" s="10" t="s">
        <v>46</v>
      </c>
      <c r="C41" s="10"/>
      <c r="D41" s="10"/>
      <c r="E41" s="11" t="s">
        <v>7</v>
      </c>
      <c r="F41" s="11">
        <v>20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151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47</v>
      </c>
      <c r="C43" s="10"/>
      <c r="D43" s="10"/>
      <c r="E43" s="11" t="s">
        <v>7</v>
      </c>
      <c r="F43" s="11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48</v>
      </c>
      <c r="C44" s="10"/>
      <c r="D44" s="10"/>
      <c r="E44" s="11" t="s">
        <v>7</v>
      </c>
      <c r="F44" s="11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49</v>
      </c>
      <c r="C45" s="10"/>
      <c r="D45" s="10"/>
      <c r="E45" s="11" t="s">
        <v>7</v>
      </c>
      <c r="F45" s="11">
        <v>200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5">
        <v>41</v>
      </c>
      <c r="B46" s="10" t="s">
        <v>50</v>
      </c>
      <c r="C46" s="10"/>
      <c r="D46" s="10"/>
      <c r="E46" s="11" t="s">
        <v>7</v>
      </c>
      <c r="F46" s="11">
        <v>200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51</v>
      </c>
      <c r="C47" s="10"/>
      <c r="D47" s="10"/>
      <c r="E47" s="11" t="s">
        <v>7</v>
      </c>
      <c r="F47" s="11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3">
        <v>43</v>
      </c>
      <c r="B48" s="10" t="s">
        <v>52</v>
      </c>
      <c r="C48" s="10"/>
      <c r="D48" s="10"/>
      <c r="E48" s="11" t="s">
        <v>7</v>
      </c>
      <c r="F48" s="11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5">
        <v>44</v>
      </c>
      <c r="B49" s="10" t="s">
        <v>53</v>
      </c>
      <c r="C49" s="10"/>
      <c r="D49" s="10"/>
      <c r="E49" s="11" t="s">
        <v>7</v>
      </c>
      <c r="F49" s="11">
        <v>100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5">
        <v>45</v>
      </c>
      <c r="B50" s="10" t="s">
        <v>138</v>
      </c>
      <c r="C50" s="10"/>
      <c r="D50" s="10"/>
      <c r="E50" s="11" t="s">
        <v>7</v>
      </c>
      <c r="F50" s="11">
        <v>100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3">
        <v>46</v>
      </c>
      <c r="B51" s="10" t="s">
        <v>54</v>
      </c>
      <c r="C51" s="10"/>
      <c r="D51" s="10"/>
      <c r="E51" s="11" t="s">
        <v>7</v>
      </c>
      <c r="F51" s="11">
        <v>5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55</v>
      </c>
      <c r="C52" s="10"/>
      <c r="D52" s="10"/>
      <c r="E52" s="11" t="s">
        <v>7</v>
      </c>
      <c r="F52" s="11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5">
        <v>48</v>
      </c>
      <c r="B53" s="10" t="s">
        <v>56</v>
      </c>
      <c r="C53" s="10"/>
      <c r="D53" s="10"/>
      <c r="E53" s="11" t="s">
        <v>7</v>
      </c>
      <c r="F53" s="11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57</v>
      </c>
      <c r="C54" s="10"/>
      <c r="D54" s="10"/>
      <c r="E54" s="11" t="s">
        <v>7</v>
      </c>
      <c r="F54" s="11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58</v>
      </c>
      <c r="C55" s="10"/>
      <c r="D55" s="10"/>
      <c r="E55" s="11" t="s">
        <v>7</v>
      </c>
      <c r="F55" s="11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59</v>
      </c>
      <c r="C56" s="10"/>
      <c r="D56" s="10"/>
      <c r="E56" s="11" t="s">
        <v>7</v>
      </c>
      <c r="F56" s="11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60</v>
      </c>
      <c r="C57" s="10"/>
      <c r="D57" s="10"/>
      <c r="E57" s="11" t="s">
        <v>7</v>
      </c>
      <c r="F57" s="11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5">
        <v>53</v>
      </c>
      <c r="B58" s="10" t="s">
        <v>136</v>
      </c>
      <c r="C58" s="10"/>
      <c r="D58" s="10"/>
      <c r="E58" s="11" t="s">
        <v>7</v>
      </c>
      <c r="F58" s="11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137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3">
        <v>55</v>
      </c>
      <c r="B60" s="10" t="s">
        <v>61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5">
        <v>56</v>
      </c>
      <c r="B61" s="10" t="s">
        <v>62</v>
      </c>
      <c r="C61" s="10"/>
      <c r="D61" s="10"/>
      <c r="E61" s="11" t="s">
        <v>7</v>
      </c>
      <c r="F61" s="11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5">
        <v>57</v>
      </c>
      <c r="B62" s="10" t="s">
        <v>63</v>
      </c>
      <c r="C62" s="10"/>
      <c r="D62" s="10"/>
      <c r="E62" s="11" t="s">
        <v>7</v>
      </c>
      <c r="F62" s="11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3">
        <v>58</v>
      </c>
      <c r="B63" s="10" t="s">
        <v>64</v>
      </c>
      <c r="C63" s="10"/>
      <c r="D63" s="10"/>
      <c r="E63" s="11" t="s">
        <v>7</v>
      </c>
      <c r="F63" s="11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65</v>
      </c>
      <c r="C64" s="10"/>
      <c r="D64" s="10"/>
      <c r="E64" s="11" t="s">
        <v>7</v>
      </c>
      <c r="F64" s="11">
        <v>50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5">
        <v>60</v>
      </c>
      <c r="B65" s="10" t="s">
        <v>66</v>
      </c>
      <c r="C65" s="10"/>
      <c r="D65" s="10"/>
      <c r="E65" s="11" t="s">
        <v>7</v>
      </c>
      <c r="F65" s="11">
        <v>50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67</v>
      </c>
      <c r="C66" s="10"/>
      <c r="D66" s="10"/>
      <c r="E66" s="11" t="s">
        <v>7</v>
      </c>
      <c r="F66" s="11">
        <v>200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68</v>
      </c>
      <c r="C67" s="10"/>
      <c r="D67" s="10"/>
      <c r="E67" s="11" t="s">
        <v>7</v>
      </c>
      <c r="F67" s="11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69</v>
      </c>
      <c r="C68" s="10"/>
      <c r="D68" s="10"/>
      <c r="E68" s="11" t="s">
        <v>7</v>
      </c>
      <c r="F68" s="11">
        <v>20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70</v>
      </c>
      <c r="C69" s="10"/>
      <c r="D69" s="10"/>
      <c r="E69" s="11" t="s">
        <v>7</v>
      </c>
      <c r="F69" s="11">
        <v>20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5">
        <v>65</v>
      </c>
      <c r="B70" s="10" t="s">
        <v>71</v>
      </c>
      <c r="C70" s="10"/>
      <c r="D70" s="10"/>
      <c r="E70" s="11" t="s">
        <v>7</v>
      </c>
      <c r="F70" s="11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139</v>
      </c>
      <c r="C71" s="10"/>
      <c r="D71" s="10"/>
      <c r="E71" s="11" t="s">
        <v>7</v>
      </c>
      <c r="F71" s="11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3">
        <v>67</v>
      </c>
      <c r="B72" s="10" t="s">
        <v>72</v>
      </c>
      <c r="C72" s="10"/>
      <c r="D72" s="10"/>
      <c r="E72" s="11" t="s">
        <v>7</v>
      </c>
      <c r="F72" s="11">
        <v>5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5">
        <v>68</v>
      </c>
      <c r="B73" s="10" t="s">
        <v>139</v>
      </c>
      <c r="C73" s="10"/>
      <c r="D73" s="10"/>
      <c r="E73" s="11" t="s">
        <v>7</v>
      </c>
      <c r="F73" s="11">
        <v>5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5">
        <v>69</v>
      </c>
      <c r="B74" s="10" t="s">
        <v>73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3">
        <v>70</v>
      </c>
      <c r="B75" s="10" t="s">
        <v>74</v>
      </c>
      <c r="C75" s="10"/>
      <c r="D75" s="10"/>
      <c r="E75" s="11" t="s">
        <v>7</v>
      </c>
      <c r="F75" s="11">
        <v>100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75</v>
      </c>
      <c r="C76" s="10"/>
      <c r="D76" s="10"/>
      <c r="E76" s="11" t="s">
        <v>7</v>
      </c>
      <c r="F76" s="11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5">
        <v>72</v>
      </c>
      <c r="B77" s="10" t="s">
        <v>76</v>
      </c>
      <c r="C77" s="10"/>
      <c r="D77" s="10"/>
      <c r="E77" s="11" t="s">
        <v>7</v>
      </c>
      <c r="F77" s="11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77</v>
      </c>
      <c r="C78" s="10"/>
      <c r="D78" s="10"/>
      <c r="E78" s="11" t="s">
        <v>7</v>
      </c>
      <c r="F78" s="11">
        <v>200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78</v>
      </c>
      <c r="C79" s="10"/>
      <c r="D79" s="10"/>
      <c r="E79" s="11" t="s">
        <v>7</v>
      </c>
      <c r="F79" s="11">
        <v>200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79</v>
      </c>
      <c r="C80" s="10"/>
      <c r="D80" s="10"/>
      <c r="E80" s="11" t="s">
        <v>7</v>
      </c>
      <c r="F80" s="11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80</v>
      </c>
      <c r="C81" s="10"/>
      <c r="D81" s="10"/>
      <c r="E81" s="11" t="s">
        <v>7</v>
      </c>
      <c r="F81" s="11">
        <v>10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5">
        <v>77</v>
      </c>
      <c r="B82" s="10" t="s">
        <v>81</v>
      </c>
      <c r="C82" s="10"/>
      <c r="D82" s="10"/>
      <c r="E82" s="11" t="s">
        <v>7</v>
      </c>
      <c r="F82" s="11">
        <v>3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86</v>
      </c>
      <c r="C83" s="10"/>
      <c r="D83" s="10"/>
      <c r="E83" s="11" t="s">
        <v>7</v>
      </c>
      <c r="F83" s="11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3">
        <v>79</v>
      </c>
      <c r="B84" s="10" t="s">
        <v>82</v>
      </c>
      <c r="C84" s="10"/>
      <c r="D84" s="10"/>
      <c r="E84" s="11" t="s">
        <v>7</v>
      </c>
      <c r="F84" s="11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5">
        <v>80</v>
      </c>
      <c r="B85" s="10" t="s">
        <v>83</v>
      </c>
      <c r="C85" s="10"/>
      <c r="D85" s="10"/>
      <c r="E85" s="11" t="s">
        <v>7</v>
      </c>
      <c r="F85" s="11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5">
        <v>81</v>
      </c>
      <c r="B86" s="10" t="s">
        <v>84</v>
      </c>
      <c r="C86" s="10"/>
      <c r="D86" s="10"/>
      <c r="E86" s="11" t="s">
        <v>7</v>
      </c>
      <c r="F86" s="11">
        <v>10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3">
        <v>82</v>
      </c>
      <c r="B87" s="10" t="s">
        <v>85</v>
      </c>
      <c r="C87" s="10"/>
      <c r="D87" s="10"/>
      <c r="E87" s="11" t="s">
        <v>7</v>
      </c>
      <c r="F87" s="11">
        <v>100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87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5">
        <v>84</v>
      </c>
      <c r="B89" s="10" t="s">
        <v>88</v>
      </c>
      <c r="C89" s="10"/>
      <c r="D89" s="10"/>
      <c r="E89" s="11" t="s">
        <v>7</v>
      </c>
      <c r="F89" s="11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89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90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91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92</v>
      </c>
      <c r="C93" s="10"/>
      <c r="D93" s="10"/>
      <c r="E93" s="11" t="s">
        <v>93</v>
      </c>
      <c r="F93" s="11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5">
        <v>89</v>
      </c>
      <c r="B94" s="10" t="s">
        <v>152</v>
      </c>
      <c r="C94" s="10"/>
      <c r="D94" s="10"/>
      <c r="E94" s="11" t="s">
        <v>93</v>
      </c>
      <c r="F94" s="11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94</v>
      </c>
      <c r="C95" s="10"/>
      <c r="D95" s="10"/>
      <c r="E95" s="11" t="s">
        <v>93</v>
      </c>
      <c r="F95" s="11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3">
        <v>91</v>
      </c>
      <c r="B96" s="10" t="s">
        <v>95</v>
      </c>
      <c r="C96" s="10"/>
      <c r="D96" s="10"/>
      <c r="E96" s="11" t="s">
        <v>7</v>
      </c>
      <c r="F96" s="11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5">
        <v>92</v>
      </c>
      <c r="B97" s="10" t="s">
        <v>96</v>
      </c>
      <c r="C97" s="10"/>
      <c r="D97" s="10"/>
      <c r="E97" s="11" t="s">
        <v>7</v>
      </c>
      <c r="F97" s="11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5">
        <v>93</v>
      </c>
      <c r="B98" s="10" t="s">
        <v>97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3">
        <v>94</v>
      </c>
      <c r="B99" s="10" t="s">
        <v>98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99</v>
      </c>
      <c r="C100" s="10"/>
      <c r="D100" s="10"/>
      <c r="E100" s="11" t="s">
        <v>7</v>
      </c>
      <c r="F100" s="11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5">
        <v>96</v>
      </c>
      <c r="B101" s="10" t="s">
        <v>100</v>
      </c>
      <c r="C101" s="10"/>
      <c r="D101" s="10"/>
      <c r="E101" s="11" t="s">
        <v>7</v>
      </c>
      <c r="F101" s="11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107</v>
      </c>
      <c r="C102" s="10"/>
      <c r="D102" s="10"/>
      <c r="E102" s="11" t="s">
        <v>108</v>
      </c>
      <c r="F102" s="11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109</v>
      </c>
      <c r="C103" s="10"/>
      <c r="D103" s="10"/>
      <c r="E103" s="11" t="s">
        <v>7</v>
      </c>
      <c r="F103" s="11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110</v>
      </c>
      <c r="C104" s="10"/>
      <c r="D104" s="10"/>
      <c r="E104" s="11" t="s">
        <v>7</v>
      </c>
      <c r="F104" s="11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111</v>
      </c>
      <c r="C105" s="10"/>
      <c r="D105" s="10"/>
      <c r="E105" s="11" t="s">
        <v>7</v>
      </c>
      <c r="F105" s="11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5">
        <v>101</v>
      </c>
      <c r="B106" s="10" t="s">
        <v>140</v>
      </c>
      <c r="C106" s="10"/>
      <c r="D106" s="10"/>
      <c r="E106" s="11" t="s">
        <v>7</v>
      </c>
      <c r="F106" s="11">
        <v>2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141</v>
      </c>
      <c r="C107" s="10"/>
      <c r="D107" s="10"/>
      <c r="E107" s="11" t="s">
        <v>7</v>
      </c>
      <c r="F107" s="11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3">
        <v>103</v>
      </c>
      <c r="B108" s="10" t="s">
        <v>142</v>
      </c>
      <c r="C108" s="10"/>
      <c r="D108" s="10"/>
      <c r="E108" s="11" t="s">
        <v>7</v>
      </c>
      <c r="F108" s="11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5">
        <v>104</v>
      </c>
      <c r="B109" s="10" t="s">
        <v>157</v>
      </c>
      <c r="C109" s="10"/>
      <c r="D109" s="10"/>
      <c r="E109" s="11"/>
      <c r="F109" s="11"/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5">
        <v>105</v>
      </c>
      <c r="B110" s="10" t="s">
        <v>118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3">
        <v>106</v>
      </c>
      <c r="B111" s="10" t="s">
        <v>119</v>
      </c>
      <c r="C111" s="10"/>
      <c r="D111" s="10"/>
      <c r="E111" s="11" t="s">
        <v>7</v>
      </c>
      <c r="F111" s="11">
        <v>5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120</v>
      </c>
      <c r="C112" s="10"/>
      <c r="D112" s="10"/>
      <c r="E112" s="11" t="s">
        <v>7</v>
      </c>
      <c r="F112" s="11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5">
        <v>108</v>
      </c>
      <c r="B113" s="10" t="s">
        <v>121</v>
      </c>
      <c r="C113" s="10"/>
      <c r="D113" s="10"/>
      <c r="E113" s="11" t="s">
        <v>7</v>
      </c>
      <c r="F113" s="11">
        <v>30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122</v>
      </c>
      <c r="C114" s="10"/>
      <c r="D114" s="10"/>
      <c r="E114" s="11" t="s">
        <v>7</v>
      </c>
      <c r="F114" s="11">
        <v>20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123</v>
      </c>
      <c r="C115" s="10"/>
      <c r="D115" s="10"/>
      <c r="E115" s="11" t="s">
        <v>7</v>
      </c>
      <c r="F115" s="11">
        <v>5</v>
      </c>
      <c r="G115" s="1"/>
      <c r="H115" s="1">
        <v>0</v>
      </c>
      <c r="I115" s="2">
        <f t="shared" ref="I115:I116" si="4">G115*F115</f>
        <v>0</v>
      </c>
      <c r="J115" s="2">
        <f t="shared" ref="J115:J116" si="5">I115*0.23</f>
        <v>0</v>
      </c>
      <c r="K115" s="26">
        <f t="shared" ref="K115:K116" si="6">SUM(I115:J115)</f>
        <v>0</v>
      </c>
    </row>
    <row r="116" spans="1:11" ht="24" customHeight="1">
      <c r="A116" s="25">
        <v>111</v>
      </c>
      <c r="B116" s="10" t="s">
        <v>124</v>
      </c>
      <c r="C116" s="10"/>
      <c r="D116" s="10"/>
      <c r="E116" s="11" t="s">
        <v>7</v>
      </c>
      <c r="F116" s="11">
        <v>10</v>
      </c>
      <c r="G116" s="1"/>
      <c r="H116" s="1">
        <v>0</v>
      </c>
      <c r="I116" s="2">
        <f t="shared" si="4"/>
        <v>0</v>
      </c>
      <c r="J116" s="2">
        <f t="shared" si="5"/>
        <v>0</v>
      </c>
      <c r="K116" s="26">
        <f t="shared" si="6"/>
        <v>0</v>
      </c>
    </row>
    <row r="117" spans="1:11" ht="24" customHeight="1">
      <c r="A117" s="23">
        <v>112</v>
      </c>
      <c r="B117" s="10" t="s">
        <v>112</v>
      </c>
      <c r="C117" s="10"/>
      <c r="D117" s="10"/>
      <c r="E117" s="11" t="s">
        <v>7</v>
      </c>
      <c r="F117" s="11">
        <v>2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5">
        <v>113</v>
      </c>
      <c r="B118" s="10" t="s">
        <v>101</v>
      </c>
      <c r="C118" s="10"/>
      <c r="D118" s="10"/>
      <c r="E118" s="11" t="s">
        <v>7</v>
      </c>
      <c r="F118" s="11">
        <v>10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102</v>
      </c>
      <c r="C119" s="10"/>
      <c r="D119" s="10"/>
      <c r="E119" s="11" t="s">
        <v>7</v>
      </c>
      <c r="F119" s="11">
        <v>2000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3">
        <v>115</v>
      </c>
      <c r="B120" s="10" t="s">
        <v>113</v>
      </c>
      <c r="C120" s="10"/>
      <c r="D120" s="10"/>
      <c r="E120" s="11" t="s">
        <v>7</v>
      </c>
      <c r="F120" s="11">
        <v>5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5">
        <v>116</v>
      </c>
      <c r="B121" s="10" t="s">
        <v>114</v>
      </c>
      <c r="C121" s="10"/>
      <c r="D121" s="10"/>
      <c r="E121" s="11" t="s">
        <v>7</v>
      </c>
      <c r="F121" s="11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5">
        <v>117</v>
      </c>
      <c r="B122" s="10" t="s">
        <v>115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6">
        <f t="shared" si="3"/>
        <v>0</v>
      </c>
    </row>
    <row r="123" spans="1:11" ht="24" customHeight="1">
      <c r="A123" s="23">
        <v>118</v>
      </c>
      <c r="B123" s="10" t="s">
        <v>116</v>
      </c>
      <c r="C123" s="10"/>
      <c r="D123" s="10"/>
      <c r="E123" s="11" t="s">
        <v>7</v>
      </c>
      <c r="F123" s="11">
        <v>5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6">
        <f t="shared" si="3"/>
        <v>0</v>
      </c>
    </row>
    <row r="124" spans="1:11" ht="24" customHeight="1">
      <c r="A124" s="25">
        <v>119</v>
      </c>
      <c r="B124" s="10" t="s">
        <v>143</v>
      </c>
      <c r="C124" s="10"/>
      <c r="D124" s="10"/>
      <c r="E124" s="11" t="s">
        <v>7</v>
      </c>
      <c r="F124" s="11">
        <v>20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5">
        <v>120</v>
      </c>
      <c r="B125" s="10" t="s">
        <v>144</v>
      </c>
      <c r="C125" s="10"/>
      <c r="D125" s="10"/>
      <c r="E125" s="11" t="s">
        <v>7</v>
      </c>
      <c r="F125" s="11">
        <v>20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145</v>
      </c>
      <c r="C126" s="10"/>
      <c r="D126" s="10"/>
      <c r="E126" s="11" t="s">
        <v>7</v>
      </c>
      <c r="F126" s="11">
        <v>3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147</v>
      </c>
      <c r="C127" s="10"/>
      <c r="D127" s="10"/>
      <c r="E127" s="11" t="s">
        <v>7</v>
      </c>
      <c r="F127" s="11">
        <v>2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146</v>
      </c>
      <c r="C128" s="10"/>
      <c r="D128" s="10"/>
      <c r="E128" s="11" t="s">
        <v>7</v>
      </c>
      <c r="F128" s="11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117</v>
      </c>
      <c r="C129" s="10"/>
      <c r="D129" s="10"/>
      <c r="E129" s="11" t="s">
        <v>7</v>
      </c>
      <c r="F129" s="11">
        <v>2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5">
        <v>125</v>
      </c>
      <c r="B130" s="10" t="s">
        <v>103</v>
      </c>
      <c r="C130" s="10"/>
      <c r="D130" s="10"/>
      <c r="E130" s="11" t="s">
        <v>7</v>
      </c>
      <c r="F130" s="11">
        <v>5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153</v>
      </c>
      <c r="C131" s="10"/>
      <c r="D131" s="10"/>
      <c r="E131" s="11" t="s">
        <v>7</v>
      </c>
      <c r="F131" s="11">
        <v>20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3">
        <v>127</v>
      </c>
      <c r="B132" s="10" t="s">
        <v>104</v>
      </c>
      <c r="C132" s="10"/>
      <c r="D132" s="10"/>
      <c r="E132" s="11" t="s">
        <v>7</v>
      </c>
      <c r="F132" s="11">
        <v>10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5">
        <v>128</v>
      </c>
      <c r="B133" s="10" t="s">
        <v>105</v>
      </c>
      <c r="C133" s="10"/>
      <c r="D133" s="10"/>
      <c r="E133" s="11" t="s">
        <v>19</v>
      </c>
      <c r="F133" s="11">
        <v>200</v>
      </c>
      <c r="G133" s="1"/>
      <c r="H133" s="1">
        <f t="shared" si="0"/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5">
        <v>129</v>
      </c>
      <c r="B134" s="10" t="s">
        <v>131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3">
        <v>130</v>
      </c>
      <c r="B135" s="10" t="s">
        <v>132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>
      <c r="A136" s="25">
        <v>131</v>
      </c>
      <c r="B136" s="10" t="s">
        <v>106</v>
      </c>
      <c r="C136" s="10"/>
      <c r="D136" s="10"/>
      <c r="E136" s="11" t="s">
        <v>7</v>
      </c>
      <c r="F136" s="11">
        <v>20</v>
      </c>
      <c r="G136" s="1"/>
      <c r="H136" s="1">
        <f t="shared" si="0"/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24" customHeight="1">
      <c r="A137" s="27">
        <v>132</v>
      </c>
      <c r="B137" s="32" t="s">
        <v>154</v>
      </c>
      <c r="C137" s="32"/>
      <c r="D137" s="32"/>
      <c r="E137" s="33" t="s">
        <v>7</v>
      </c>
      <c r="F137" s="33">
        <v>40</v>
      </c>
      <c r="G137" s="34"/>
      <c r="H137" s="34">
        <v>0</v>
      </c>
      <c r="I137" s="2">
        <f t="shared" si="1"/>
        <v>0</v>
      </c>
      <c r="J137" s="2">
        <f t="shared" si="2"/>
        <v>0</v>
      </c>
      <c r="K137" s="26">
        <f t="shared" si="3"/>
        <v>0</v>
      </c>
    </row>
    <row r="138" spans="1:11" ht="24" customHeight="1">
      <c r="A138" s="25">
        <v>133</v>
      </c>
      <c r="B138" s="30" t="s">
        <v>155</v>
      </c>
      <c r="C138" s="30"/>
      <c r="D138" s="30"/>
      <c r="E138" s="31" t="s">
        <v>7</v>
      </c>
      <c r="F138" s="31">
        <v>20</v>
      </c>
      <c r="G138" s="1"/>
      <c r="H138" s="1">
        <v>0</v>
      </c>
      <c r="I138" s="2">
        <f t="shared" si="1"/>
        <v>0</v>
      </c>
      <c r="J138" s="2">
        <f t="shared" si="2"/>
        <v>0</v>
      </c>
      <c r="K138" s="26">
        <f t="shared" si="3"/>
        <v>0</v>
      </c>
    </row>
    <row r="139" spans="1:11" ht="15" thickBot="1">
      <c r="A139" s="36" t="s">
        <v>10</v>
      </c>
      <c r="B139" s="37"/>
      <c r="C139" s="37"/>
      <c r="D139" s="37"/>
      <c r="E139" s="37"/>
      <c r="F139" s="37"/>
      <c r="G139" s="37"/>
      <c r="H139" s="38"/>
      <c r="I139" s="28">
        <f>SUM(I6:I138)</f>
        <v>0</v>
      </c>
      <c r="J139" s="28">
        <f>SUM(J6:J138)</f>
        <v>0</v>
      </c>
      <c r="K139" s="29">
        <f>SUM(K6:K138)</f>
        <v>0</v>
      </c>
    </row>
    <row r="140" spans="1:11">
      <c r="B140" s="6" t="s">
        <v>14</v>
      </c>
      <c r="C140" s="12"/>
      <c r="D140" s="12"/>
    </row>
    <row r="141" spans="1:11">
      <c r="B141" s="43" t="s">
        <v>15</v>
      </c>
      <c r="C141" s="43"/>
      <c r="D141" s="43"/>
      <c r="E141" s="43"/>
    </row>
    <row r="142" spans="1:11" ht="15">
      <c r="B142" s="44" t="s">
        <v>16</v>
      </c>
      <c r="C142" s="44"/>
      <c r="D142" s="44"/>
      <c r="E142" s="44"/>
    </row>
    <row r="143" spans="1:11" ht="55.5" customHeight="1">
      <c r="B143" s="45" t="s">
        <v>133</v>
      </c>
      <c r="C143" s="45"/>
      <c r="D143" s="45"/>
      <c r="E143" s="46"/>
      <c r="F143" s="46"/>
      <c r="G143" s="46"/>
      <c r="H143" s="42" t="s">
        <v>12</v>
      </c>
      <c r="I143" s="42"/>
      <c r="J143" s="42"/>
      <c r="K143" s="42"/>
    </row>
    <row r="144" spans="1:11">
      <c r="I144" t="s">
        <v>13</v>
      </c>
    </row>
  </sheetData>
  <mergeCells count="7">
    <mergeCell ref="I1:K1"/>
    <mergeCell ref="A139:H139"/>
    <mergeCell ref="H2:K2"/>
    <mergeCell ref="H143:K143"/>
    <mergeCell ref="B141:E141"/>
    <mergeCell ref="B142:E142"/>
    <mergeCell ref="B143:G143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2021-02-10T09:14:39Z</cp:lastPrinted>
  <dcterms:created xsi:type="dcterms:W3CDTF">2016-07-14T09:59:05Z</dcterms:created>
  <dcterms:modified xsi:type="dcterms:W3CDTF">2023-02-09T09:18:13Z</dcterms:modified>
</cp:coreProperties>
</file>