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Robocz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56" i="1" l="1"/>
  <c r="J156" i="1" s="1"/>
  <c r="K156" i="1" l="1"/>
  <c r="I157" i="1"/>
  <c r="J157" i="1" s="1"/>
  <c r="K157" i="1" l="1"/>
  <c r="I153" i="1"/>
  <c r="J153" i="1" s="1"/>
  <c r="I152" i="1"/>
  <c r="J152" i="1" s="1"/>
  <c r="K152" i="1" s="1"/>
  <c r="I151" i="1"/>
  <c r="I150" i="1"/>
  <c r="J150" i="1" s="1"/>
  <c r="K150" i="1" s="1"/>
  <c r="I149" i="1"/>
  <c r="J149" i="1" s="1"/>
  <c r="I146" i="1"/>
  <c r="K153" i="1" l="1"/>
  <c r="J146" i="1"/>
  <c r="K146" i="1" s="1"/>
  <c r="J151" i="1"/>
  <c r="K151" i="1" s="1"/>
  <c r="K149" i="1"/>
  <c r="I148" i="1" l="1"/>
  <c r="J148" i="1" s="1"/>
  <c r="K148" i="1" s="1"/>
  <c r="I147" i="1"/>
  <c r="J147" i="1"/>
  <c r="K147" i="1" l="1"/>
  <c r="I144" i="1"/>
  <c r="J144" i="1" s="1"/>
  <c r="I145" i="1"/>
  <c r="J145" i="1"/>
  <c r="K145" i="1"/>
  <c r="I41" i="1"/>
  <c r="J41" i="1" s="1"/>
  <c r="I40" i="1"/>
  <c r="J40" i="1" s="1"/>
  <c r="I155" i="1"/>
  <c r="J155" i="1" s="1"/>
  <c r="I39" i="1"/>
  <c r="I38" i="1"/>
  <c r="J38" i="1" s="1"/>
  <c r="K38" i="1" l="1"/>
  <c r="J39" i="1"/>
  <c r="K39" i="1" s="1"/>
  <c r="K144" i="1"/>
  <c r="K155" i="1"/>
  <c r="K40" i="1"/>
  <c r="K41" i="1"/>
  <c r="I37" i="1" l="1"/>
  <c r="J37" i="1" s="1"/>
  <c r="I36" i="1"/>
  <c r="I35" i="1"/>
  <c r="J35" i="1" s="1"/>
  <c r="K37" i="1" l="1"/>
  <c r="J36" i="1"/>
  <c r="K36" i="1" s="1"/>
  <c r="K35" i="1"/>
  <c r="I158" i="1"/>
  <c r="J158" i="1" s="1"/>
  <c r="K158" i="1" s="1"/>
  <c r="I154" i="1"/>
  <c r="J154" i="1"/>
  <c r="K154" i="1" s="1"/>
  <c r="I134" i="1" l="1"/>
  <c r="J134" i="1" s="1"/>
  <c r="K134" i="1" l="1"/>
  <c r="I135" i="1"/>
  <c r="J135" i="1" s="1"/>
  <c r="I133" i="1"/>
  <c r="J133" i="1" s="1"/>
  <c r="K133" i="1" s="1"/>
  <c r="I132" i="1"/>
  <c r="J132" i="1" s="1"/>
  <c r="K132" i="1" s="1"/>
  <c r="I131" i="1"/>
  <c r="J131" i="1" s="1"/>
  <c r="K131" i="1" s="1"/>
  <c r="K135" i="1" l="1"/>
  <c r="I142" i="1"/>
  <c r="J142" i="1" s="1"/>
  <c r="K142" i="1" s="1"/>
  <c r="I141" i="1"/>
  <c r="J141" i="1" s="1"/>
  <c r="K141" i="1" s="1"/>
  <c r="I45" i="1"/>
  <c r="J45" i="1" s="1"/>
  <c r="K45" i="1" s="1"/>
  <c r="I44" i="1"/>
  <c r="J44" i="1" s="1"/>
  <c r="K44" i="1" s="1"/>
  <c r="I20" i="1"/>
  <c r="J20" i="1" s="1"/>
  <c r="I15" i="1"/>
  <c r="J15" i="1" s="1"/>
  <c r="K15" i="1" s="1"/>
  <c r="K20" i="1" l="1"/>
  <c r="I123" i="1"/>
  <c r="I122" i="1"/>
  <c r="J122" i="1" s="1"/>
  <c r="K122" i="1" s="1"/>
  <c r="I121" i="1"/>
  <c r="J121" i="1" s="1"/>
  <c r="K121" i="1" s="1"/>
  <c r="I120" i="1"/>
  <c r="J120" i="1" s="1"/>
  <c r="K120" i="1" s="1"/>
  <c r="I119" i="1"/>
  <c r="J119" i="1" s="1"/>
  <c r="K119" i="1" s="1"/>
  <c r="I118" i="1"/>
  <c r="J118" i="1" s="1"/>
  <c r="K118" i="1" s="1"/>
  <c r="I117" i="1"/>
  <c r="J117" i="1" s="1"/>
  <c r="K117" i="1" s="1"/>
  <c r="I116" i="1"/>
  <c r="I115" i="1"/>
  <c r="J115" i="1" s="1"/>
  <c r="K115" i="1" s="1"/>
  <c r="I114" i="1"/>
  <c r="J114" i="1" s="1"/>
  <c r="K114" i="1" s="1"/>
  <c r="I113" i="1"/>
  <c r="J113" i="1" s="1"/>
  <c r="K113" i="1" s="1"/>
  <c r="I136" i="1"/>
  <c r="J136" i="1" s="1"/>
  <c r="K136" i="1" s="1"/>
  <c r="I130" i="1"/>
  <c r="J130" i="1" s="1"/>
  <c r="K130" i="1" s="1"/>
  <c r="I129" i="1"/>
  <c r="J129" i="1" s="1"/>
  <c r="K129" i="1" s="1"/>
  <c r="I128" i="1"/>
  <c r="J128" i="1" s="1"/>
  <c r="I127" i="1"/>
  <c r="J127" i="1" s="1"/>
  <c r="I124" i="1"/>
  <c r="J124" i="1" s="1"/>
  <c r="K124" i="1" s="1"/>
  <c r="I112" i="1"/>
  <c r="J112" i="1" s="1"/>
  <c r="I111" i="1"/>
  <c r="J111" i="1" s="1"/>
  <c r="I110" i="1"/>
  <c r="J110" i="1" s="1"/>
  <c r="J116" i="1" l="1"/>
  <c r="K128" i="1"/>
  <c r="K110" i="1"/>
  <c r="K112" i="1"/>
  <c r="K127" i="1"/>
  <c r="J123" i="1"/>
  <c r="K123" i="1" s="1"/>
  <c r="K111" i="1"/>
  <c r="K116" i="1" l="1"/>
  <c r="I109" i="1"/>
  <c r="J109" i="1" s="1"/>
  <c r="K109" i="1" l="1"/>
  <c r="H90" i="1"/>
  <c r="H140" i="1"/>
  <c r="H139" i="1"/>
  <c r="H138" i="1"/>
  <c r="H137" i="1"/>
  <c r="H143" i="1" l="1"/>
  <c r="I143" i="1"/>
  <c r="J143" i="1" s="1"/>
  <c r="K143" i="1" s="1"/>
  <c r="I140" i="1"/>
  <c r="J140" i="1" s="1"/>
  <c r="I139" i="1"/>
  <c r="J139" i="1" s="1"/>
  <c r="I138" i="1"/>
  <c r="J138" i="1" s="1"/>
  <c r="K138" i="1" s="1"/>
  <c r="I137" i="1"/>
  <c r="J137" i="1" s="1"/>
  <c r="K137" i="1" s="1"/>
  <c r="I90" i="1"/>
  <c r="J90" i="1" s="1"/>
  <c r="K90" i="1" s="1"/>
  <c r="I85" i="1"/>
  <c r="I84" i="1"/>
  <c r="I83" i="1"/>
  <c r="J83" i="1" s="1"/>
  <c r="I82" i="1"/>
  <c r="J82" i="1" s="1"/>
  <c r="K82" i="1" s="1"/>
  <c r="I81" i="1"/>
  <c r="I80" i="1"/>
  <c r="J80" i="1" s="1"/>
  <c r="I79" i="1"/>
  <c r="J79" i="1" s="1"/>
  <c r="K79" i="1" s="1"/>
  <c r="I78" i="1"/>
  <c r="J78" i="1" s="1"/>
  <c r="I77" i="1"/>
  <c r="I76" i="1"/>
  <c r="J76" i="1" s="1"/>
  <c r="I75" i="1"/>
  <c r="J75" i="1" s="1"/>
  <c r="I74" i="1"/>
  <c r="J74" i="1" s="1"/>
  <c r="K74" i="1" s="1"/>
  <c r="I73" i="1"/>
  <c r="I72" i="1"/>
  <c r="I71" i="1"/>
  <c r="J71" i="1" s="1"/>
  <c r="I70" i="1"/>
  <c r="J70" i="1" s="1"/>
  <c r="K70" i="1" s="1"/>
  <c r="I69" i="1"/>
  <c r="I68" i="1"/>
  <c r="J68" i="1" s="1"/>
  <c r="I67" i="1"/>
  <c r="J67" i="1" s="1"/>
  <c r="I66" i="1"/>
  <c r="J66" i="1" s="1"/>
  <c r="K66" i="1" s="1"/>
  <c r="I65" i="1"/>
  <c r="J65" i="1" s="1"/>
  <c r="I64" i="1"/>
  <c r="I63" i="1"/>
  <c r="J63" i="1" s="1"/>
  <c r="I62" i="1"/>
  <c r="J62" i="1" s="1"/>
  <c r="I61" i="1"/>
  <c r="I60" i="1"/>
  <c r="I59" i="1"/>
  <c r="J59" i="1" s="1"/>
  <c r="I58" i="1"/>
  <c r="J58" i="1" s="1"/>
  <c r="K58" i="1" s="1"/>
  <c r="I57" i="1"/>
  <c r="I56" i="1"/>
  <c r="J56" i="1" s="1"/>
  <c r="I55" i="1"/>
  <c r="J55" i="1" s="1"/>
  <c r="I54" i="1"/>
  <c r="J54" i="1" s="1"/>
  <c r="K54" i="1" s="1"/>
  <c r="I53" i="1"/>
  <c r="I52" i="1"/>
  <c r="J52" i="1" s="1"/>
  <c r="I51" i="1"/>
  <c r="I50" i="1"/>
  <c r="J50" i="1" s="1"/>
  <c r="I49" i="1"/>
  <c r="I48" i="1"/>
  <c r="I47" i="1"/>
  <c r="J47" i="1" s="1"/>
  <c r="I46" i="1"/>
  <c r="J46" i="1" s="1"/>
  <c r="I43" i="1"/>
  <c r="I42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3" i="1"/>
  <c r="H42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52" i="1"/>
  <c r="K56" i="1"/>
  <c r="K68" i="1"/>
  <c r="K76" i="1"/>
  <c r="K80" i="1"/>
  <c r="K140" i="1"/>
  <c r="K65" i="1"/>
  <c r="K139" i="1"/>
  <c r="J84" i="1"/>
  <c r="K84" i="1" s="1"/>
  <c r="J85" i="1"/>
  <c r="K85" i="1" s="1"/>
  <c r="K83" i="1"/>
  <c r="J81" i="1"/>
  <c r="K81" i="1" s="1"/>
  <c r="K78" i="1"/>
  <c r="J77" i="1"/>
  <c r="K77" i="1" s="1"/>
  <c r="K75" i="1"/>
  <c r="J73" i="1"/>
  <c r="K73" i="1" s="1"/>
  <c r="J72" i="1"/>
  <c r="K72" i="1" s="1"/>
  <c r="K71" i="1"/>
  <c r="J69" i="1"/>
  <c r="K69" i="1" s="1"/>
  <c r="K67" i="1"/>
  <c r="J64" i="1"/>
  <c r="K64" i="1" s="1"/>
  <c r="K63" i="1"/>
  <c r="K62" i="1"/>
  <c r="J61" i="1"/>
  <c r="K61" i="1" s="1"/>
  <c r="J60" i="1"/>
  <c r="K60" i="1" s="1"/>
  <c r="K59" i="1"/>
  <c r="J57" i="1"/>
  <c r="K57" i="1" s="1"/>
  <c r="K55" i="1"/>
  <c r="J53" i="1"/>
  <c r="K53" i="1" s="1"/>
  <c r="J51" i="1"/>
  <c r="K51" i="1" s="1"/>
  <c r="K50" i="1"/>
  <c r="J49" i="1"/>
  <c r="K49" i="1" s="1"/>
  <c r="J48" i="1"/>
  <c r="K48" i="1" s="1"/>
  <c r="K47" i="1"/>
  <c r="K46" i="1"/>
  <c r="J43" i="1"/>
  <c r="K43" i="1" s="1"/>
  <c r="J42" i="1"/>
  <c r="K42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26" i="1"/>
  <c r="I125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89" i="1"/>
  <c r="H89" i="1"/>
  <c r="I88" i="1"/>
  <c r="H88" i="1"/>
  <c r="I87" i="1"/>
  <c r="H87" i="1"/>
  <c r="I86" i="1"/>
  <c r="H86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86" i="1"/>
  <c r="K86" i="1" s="1"/>
  <c r="J87" i="1"/>
  <c r="K87" i="1" s="1"/>
  <c r="J88" i="1"/>
  <c r="K88" i="1" s="1"/>
  <c r="J89" i="1"/>
  <c r="K89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25" i="1"/>
  <c r="K125" i="1" s="1"/>
  <c r="J126" i="1"/>
  <c r="K126" i="1" s="1"/>
  <c r="H6" i="1"/>
  <c r="I6" i="1" l="1"/>
  <c r="J6" i="1" l="1"/>
  <c r="J159" i="1" s="1"/>
  <c r="I159" i="1"/>
  <c r="K6" i="1"/>
  <c r="K159" i="1" s="1"/>
</calcChain>
</file>

<file path=xl/sharedStrings.xml><?xml version="1.0" encoding="utf-8"?>
<sst xmlns="http://schemas.openxmlformats.org/spreadsheetml/2006/main" count="328" uniqueCount="178">
  <si>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</si>
  <si>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</si>
  <si>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</si>
  <si>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</si>
  <si>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</si>
  <si>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</si>
  <si>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</si>
  <si>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</si>
  <si>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</si>
  <si>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</si>
  <si>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</si>
  <si>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</si>
  <si>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</si>
  <si>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</si>
  <si>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</si>
  <si>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</si>
  <si>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</si>
  <si>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</si>
  <si>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</si>
  <si>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</si>
  <si>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</si>
  <si>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</si>
  <si>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</si>
  <si>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</si>
  <si>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</si>
  <si>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</si>
  <si>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Wałek malarski 25 cm </t>
  </si>
  <si>
    <t xml:space="preserve">Wałek malarski 12 cm </t>
  </si>
  <si>
    <t xml:space="preserve">Wałek gąbkowy 12 cm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</si>
  <si>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</si>
  <si>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</si>
  <si>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</si>
  <si>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</si>
  <si>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</si>
  <si>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</si>
  <si>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</si>
  <si>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</si>
  <si>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</si>
  <si>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</si>
  <si>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</si>
  <si>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</si>
  <si>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</si>
  <si>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</si>
  <si>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</si>
  <si>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</si>
  <si>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</si>
  <si>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</si>
  <si>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</si>
  <si>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</si>
  <si>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</si>
  <si>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</si>
  <si>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8 mm </t>
  </si>
  <si>
    <t>Klej do drewna „RACOL 25” 2 kg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</si>
  <si>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</si>
  <si>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</si>
  <si>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</si>
  <si>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</si>
  <si>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</si>
  <si>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</si>
  <si>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</si>
  <si>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</si>
  <si>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</si>
  <si>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</si>
  <si>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</si>
  <si>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</si>
  <si>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</si>
  <si>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</si>
  <si>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</si>
  <si>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</si>
  <si>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</si>
  <si>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</si>
  <si>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Zamki do szafek meblowych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</si>
  <si>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</si>
  <si>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</si>
  <si>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</si>
  <si>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</si>
  <si>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</si>
  <si>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</si>
  <si>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 xml:space="preserve">Śruba rzymska </t>
  </si>
  <si>
    <t xml:space="preserve">Karabińczyk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</si>
  <si>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</si>
  <si>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</si>
  <si>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</si>
  <si>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</si>
  <si>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Szczypce </t>
  </si>
  <si>
    <t xml:space="preserve">Kombinerki </t>
  </si>
  <si>
    <t>kpl.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</si>
  <si>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</si>
  <si>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</si>
  <si>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</si>
  <si>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</si>
  <si>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</si>
  <si>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</si>
  <si>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</si>
  <si>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</si>
  <si>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</si>
  <si>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</si>
  <si>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</si>
  <si>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</si>
  <si>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</si>
  <si>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</si>
  <si>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</si>
  <si>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</si>
  <si>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</si>
  <si>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</si>
  <si>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</si>
  <si>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</si>
  <si>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</si>
  <si>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okulary ochronne</t>
  </si>
  <si>
    <t>siatka do szlifowania gipsu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</si>
  <si>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</si>
  <si>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</si>
  <si>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</si>
  <si>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</si>
  <si>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</si>
  <si>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</si>
  <si>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</si>
  <si>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</si>
  <si>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</si>
  <si>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</si>
  <si>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</si>
  <si>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</si>
  <si>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</si>
  <si>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</si>
  <si>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</si>
  <si>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</si>
  <si>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</si>
  <si>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</si>
  <si>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</si>
  <si>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</si>
  <si>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</si>
  <si>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</si>
  <si>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</si>
  <si>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</si>
  <si>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</si>
  <si>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</si>
  <si>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 xml:space="preserve">Taśma malarska niebieska 0,5x50 m </t>
  </si>
  <si>
    <t xml:space="preserve">Taśma malarska niebieska 0,2x50 m </t>
  </si>
  <si>
    <t>koronki do wycinania otworów w drewnie - śr. 10, 16, 20, 40 - kpl.</t>
  </si>
  <si>
    <t>Klucze ampulowe, kpl.</t>
  </si>
  <si>
    <t>Ostrza do nożyków wysuwanych 18 mm</t>
  </si>
  <si>
    <t>Załącznik nr 1d do SWZ</t>
  </si>
  <si>
    <t xml:space="preserve">Nożyk metalowy z ostrzem wysuwanym </t>
  </si>
  <si>
    <t>szlifierka kątowa min 700W</t>
  </si>
  <si>
    <t xml:space="preserve">Zestaw kluczy płasko-oczkowych rozm. 5-32 </t>
  </si>
  <si>
    <t>PŁYN DO USUWANIA KAMIENIA I RDZY 0,5L</t>
  </si>
  <si>
    <t>BLACHOWKRET Z WIERTŁEM I PODKŁADKA 3,9 x 16</t>
  </si>
  <si>
    <t>Ściągaczka do wody  60 cm PODWÓJNA GUMA</t>
  </si>
  <si>
    <t>woda demineralizowana 5L</t>
  </si>
  <si>
    <t>farba w aerozolu - różne kolory</t>
  </si>
  <si>
    <t>WKŁAD FILTRA CINTROPUR NW 32/100mikr.</t>
  </si>
  <si>
    <t>KAMIZELKI ODBLASKOWE ZÓŁTE</t>
  </si>
  <si>
    <t>PALETA PLASTIKOWA 1200x1000 AŻUROWA</t>
  </si>
  <si>
    <t>taśma pakowa</t>
  </si>
  <si>
    <t>KLEJ ANAEROBOWY LOCTITE 243 10ML</t>
  </si>
  <si>
    <t>tablice/naklejki ostrzegawcze ewakuacyjne</t>
  </si>
  <si>
    <t>ODBOJNIK DRZWI ŚCIENNY 60MM</t>
  </si>
  <si>
    <t>ODBOJNIK DRZWI podłogowy 60MM</t>
  </si>
  <si>
    <t>RAMIE DO SAMOZAMYKACZA TS 2000</t>
  </si>
  <si>
    <t>RAMKA MAGNETYCZNA A4 CHROM samoprzylepna dwustronna</t>
  </si>
  <si>
    <t>TASMA WINYLOWA 3M 471 ZÓŁTA 50X33M</t>
  </si>
  <si>
    <t>Ad Blu 5L</t>
  </si>
  <si>
    <t>Płyn do spryskiwaczy zimowy/letni 5L</t>
  </si>
  <si>
    <t xml:space="preserve">Pistolet do Nitonakrętek roz.M3-M10 </t>
  </si>
  <si>
    <t>kielnia  180mm</t>
  </si>
  <si>
    <t>szpachla 100mm</t>
  </si>
  <si>
    <t>papier ścierny (80)</t>
  </si>
  <si>
    <t>młotek 2kg</t>
  </si>
  <si>
    <t>piła ręczna do drewna (380mm)</t>
  </si>
  <si>
    <t>Rozwieraki (roz. 4-7,8-10,11-14,16-24)</t>
  </si>
  <si>
    <t xml:space="preserve">Zaciski stolarkie </t>
  </si>
  <si>
    <t>Kreda biała (op.50szt)</t>
  </si>
  <si>
    <t>Elektrody do spawania (roz. 1.5mm-3.5mm)</t>
  </si>
  <si>
    <t xml:space="preserve">Dętka do koła taczki </t>
  </si>
  <si>
    <t xml:space="preserve">SMAR MIEDZIANY 400ML </t>
  </si>
  <si>
    <t xml:space="preserve">Benzyna ekstrakcyjna 0,5L </t>
  </si>
  <si>
    <t>Kalosze Ochronne ( roz.39-44)</t>
  </si>
  <si>
    <t>Formularz kalkulacyjny - materiały eksploatacyjne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</si>
</sst>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4" borderId="0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4"/>
  <sheetViews>
    <sheetView tabSelected="1" zoomScale="80" zoomScaleNormal="80" workbookViewId="0">
      <selection activeCell="H2" sqref="H2:K2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7" t="s">
        <v>141</v>
      </c>
      <c r="J1" s="37"/>
      <c r="K1" s="37"/>
    </row>
    <row r="2" spans="1:11" ht="36.75" customHeight="1" thickBot="1">
      <c r="A2" s="3"/>
      <c r="B2" s="3" t="s">
        <v>16</v>
      </c>
      <c r="C2" s="3"/>
      <c r="D2" s="3"/>
      <c r="E2" s="3"/>
      <c r="F2" s="3"/>
      <c r="G2" s="3"/>
      <c r="H2" s="42" t="s">
        <v>177</v>
      </c>
      <c r="I2" s="43"/>
      <c r="J2" s="43"/>
      <c r="K2" s="44"/>
    </row>
    <row r="3" spans="1:11" ht="19.5" customHeight="1" thickBot="1">
      <c r="A3" s="3"/>
      <c r="B3" s="7" t="s">
        <v>17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121</v>
      </c>
      <c r="D4" s="20" t="s">
        <v>122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19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20</v>
      </c>
      <c r="C7" s="10"/>
      <c r="D7" s="10"/>
      <c r="E7" s="11" t="s">
        <v>7</v>
      </c>
      <c r="F7" s="11">
        <v>20</v>
      </c>
      <c r="G7" s="1"/>
      <c r="H7" s="1">
        <f t="shared" ref="H7:H143" si="0">(G7*0.23)+G7</f>
        <v>0</v>
      </c>
      <c r="I7" s="2">
        <f t="shared" ref="I7:I158" si="1">G7*F7</f>
        <v>0</v>
      </c>
      <c r="J7" s="2">
        <f t="shared" ref="J7:J158" si="2">I7*0.23</f>
        <v>0</v>
      </c>
      <c r="K7" s="26">
        <f t="shared" ref="K7:K158" si="3">SUM(I7:J7)</f>
        <v>0</v>
      </c>
    </row>
    <row r="8" spans="1:11" ht="24" customHeight="1">
      <c r="A8" s="25">
        <v>3</v>
      </c>
      <c r="B8" s="10" t="s">
        <v>135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21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3">
        <v>5</v>
      </c>
      <c r="B10" s="10" t="s">
        <v>22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136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5">
        <v>7</v>
      </c>
      <c r="B12" s="10" t="s">
        <v>137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3">
        <v>8</v>
      </c>
      <c r="B13" s="10" t="s">
        <v>23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3">
        <v>9</v>
      </c>
      <c r="B14" s="10" t="s">
        <v>24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5">
        <v>10</v>
      </c>
      <c r="B15" s="10" t="s">
        <v>112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25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3">
        <v>12</v>
      </c>
      <c r="B17" s="10" t="s">
        <v>26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27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28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113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29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3">
        <v>17</v>
      </c>
      <c r="B22" s="10" t="s">
        <v>30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31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5">
        <v>19</v>
      </c>
      <c r="B24" s="10" t="s">
        <v>32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3">
        <v>20</v>
      </c>
      <c r="B25" s="10" t="s">
        <v>33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3">
        <v>21</v>
      </c>
      <c r="B26" s="10" t="s">
        <v>175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5">
        <v>22</v>
      </c>
      <c r="B27" s="10" t="s">
        <v>34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35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3">
        <v>24</v>
      </c>
      <c r="B29" s="10" t="s">
        <v>36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37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38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39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40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3">
        <v>29</v>
      </c>
      <c r="B34" s="10" t="s">
        <v>41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174</v>
      </c>
      <c r="C35" s="10"/>
      <c r="D35" s="10"/>
      <c r="E35" s="11" t="s">
        <v>7</v>
      </c>
      <c r="F35" s="11">
        <v>5</v>
      </c>
      <c r="G35" s="1"/>
      <c r="H35" s="1"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5">
        <v>31</v>
      </c>
      <c r="B36" s="10" t="s">
        <v>145</v>
      </c>
      <c r="C36" s="10"/>
      <c r="D36" s="10"/>
      <c r="E36" s="11" t="s">
        <v>7</v>
      </c>
      <c r="F36" s="11">
        <v>5</v>
      </c>
      <c r="G36" s="1"/>
      <c r="H36" s="1"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3">
        <v>32</v>
      </c>
      <c r="B37" s="10" t="s">
        <v>146</v>
      </c>
      <c r="C37" s="10"/>
      <c r="D37" s="10"/>
      <c r="E37" s="11" t="s">
        <v>7</v>
      </c>
      <c r="F37" s="11">
        <v>200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3">
        <v>33</v>
      </c>
      <c r="B38" s="10" t="s">
        <v>147</v>
      </c>
      <c r="C38" s="10"/>
      <c r="D38" s="10"/>
      <c r="E38" s="11" t="s">
        <v>7</v>
      </c>
      <c r="F38" s="11">
        <v>5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5">
        <v>34</v>
      </c>
      <c r="B39" s="10" t="s">
        <v>173</v>
      </c>
      <c r="C39" s="10"/>
      <c r="D39" s="10"/>
      <c r="E39" s="11" t="s">
        <v>7</v>
      </c>
      <c r="F39" s="11">
        <v>5</v>
      </c>
      <c r="G39" s="1"/>
      <c r="H39" s="1"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149</v>
      </c>
      <c r="C40" s="10"/>
      <c r="D40" s="10"/>
      <c r="E40" s="11" t="s">
        <v>7</v>
      </c>
      <c r="F40" s="11">
        <v>10</v>
      </c>
      <c r="G40" s="1"/>
      <c r="H40" s="1"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3">
        <v>36</v>
      </c>
      <c r="B41" s="10" t="s">
        <v>150</v>
      </c>
      <c r="C41" s="10"/>
      <c r="D41" s="10"/>
      <c r="E41" s="11" t="s">
        <v>7</v>
      </c>
      <c r="F41" s="11">
        <v>10</v>
      </c>
      <c r="G41" s="1"/>
      <c r="H41" s="1"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114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115</v>
      </c>
      <c r="C43" s="10"/>
      <c r="D43" s="10"/>
      <c r="E43" s="11" t="s">
        <v>7</v>
      </c>
      <c r="F43" s="11">
        <v>20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116</v>
      </c>
      <c r="C44" s="10"/>
      <c r="D44" s="10"/>
      <c r="E44" s="11" t="s">
        <v>7</v>
      </c>
      <c r="F44" s="11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117</v>
      </c>
      <c r="C45" s="10"/>
      <c r="D45" s="10"/>
      <c r="E45" s="11" t="s">
        <v>7</v>
      </c>
      <c r="F45" s="11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3">
        <v>41</v>
      </c>
      <c r="B46" s="10" t="s">
        <v>42</v>
      </c>
      <c r="C46" s="10"/>
      <c r="D46" s="10"/>
      <c r="E46" s="11" t="s">
        <v>7</v>
      </c>
      <c r="F46" s="11">
        <v>20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43</v>
      </c>
      <c r="C47" s="10"/>
      <c r="D47" s="10"/>
      <c r="E47" s="11" t="s">
        <v>7</v>
      </c>
      <c r="F47" s="11">
        <v>20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5">
        <v>43</v>
      </c>
      <c r="B48" s="10" t="s">
        <v>44</v>
      </c>
      <c r="C48" s="10"/>
      <c r="D48" s="10"/>
      <c r="E48" s="11" t="s">
        <v>7</v>
      </c>
      <c r="F48" s="11">
        <v>20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3">
        <v>44</v>
      </c>
      <c r="B49" s="10" t="s">
        <v>138</v>
      </c>
      <c r="C49" s="10"/>
      <c r="D49" s="10"/>
      <c r="E49" s="11" t="s">
        <v>7</v>
      </c>
      <c r="F49" s="11">
        <v>20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3">
        <v>45</v>
      </c>
      <c r="B50" s="10" t="s">
        <v>45</v>
      </c>
      <c r="C50" s="10"/>
      <c r="D50" s="10"/>
      <c r="E50" s="11" t="s">
        <v>7</v>
      </c>
      <c r="F50" s="11">
        <v>200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5">
        <v>46</v>
      </c>
      <c r="B51" s="10" t="s">
        <v>46</v>
      </c>
      <c r="C51" s="10"/>
      <c r="D51" s="10"/>
      <c r="E51" s="11" t="s">
        <v>7</v>
      </c>
      <c r="F51" s="11">
        <v>200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47</v>
      </c>
      <c r="C52" s="10"/>
      <c r="D52" s="10"/>
      <c r="E52" s="11" t="s">
        <v>7</v>
      </c>
      <c r="F52" s="11">
        <v>200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3">
        <v>48</v>
      </c>
      <c r="B53" s="10" t="s">
        <v>48</v>
      </c>
      <c r="C53" s="10"/>
      <c r="D53" s="10"/>
      <c r="E53" s="11" t="s">
        <v>7</v>
      </c>
      <c r="F53" s="11">
        <v>200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49</v>
      </c>
      <c r="C54" s="10"/>
      <c r="D54" s="10"/>
      <c r="E54" s="11" t="s">
        <v>7</v>
      </c>
      <c r="F54" s="11">
        <v>100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50</v>
      </c>
      <c r="C55" s="10"/>
      <c r="D55" s="10"/>
      <c r="E55" s="11" t="s">
        <v>7</v>
      </c>
      <c r="F55" s="11">
        <v>100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51</v>
      </c>
      <c r="C56" s="10"/>
      <c r="D56" s="10"/>
      <c r="E56" s="11" t="s">
        <v>7</v>
      </c>
      <c r="F56" s="11">
        <v>100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125</v>
      </c>
      <c r="C57" s="10"/>
      <c r="D57" s="10"/>
      <c r="E57" s="11" t="s">
        <v>7</v>
      </c>
      <c r="F57" s="11">
        <v>100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3">
        <v>53</v>
      </c>
      <c r="B58" s="10" t="s">
        <v>52</v>
      </c>
      <c r="C58" s="10"/>
      <c r="D58" s="10"/>
      <c r="E58" s="11" t="s">
        <v>7</v>
      </c>
      <c r="F58" s="11">
        <v>5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53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5">
        <v>55</v>
      </c>
      <c r="B60" s="10" t="s">
        <v>54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3">
        <v>56</v>
      </c>
      <c r="B61" s="10" t="s">
        <v>55</v>
      </c>
      <c r="C61" s="10"/>
      <c r="D61" s="10"/>
      <c r="E61" s="11" t="s">
        <v>7</v>
      </c>
      <c r="F61" s="11">
        <v>1000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3">
        <v>57</v>
      </c>
      <c r="B62" s="10" t="s">
        <v>56</v>
      </c>
      <c r="C62" s="10"/>
      <c r="D62" s="10"/>
      <c r="E62" s="11" t="s">
        <v>7</v>
      </c>
      <c r="F62" s="11">
        <v>1000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5">
        <v>58</v>
      </c>
      <c r="B63" s="10" t="s">
        <v>57</v>
      </c>
      <c r="C63" s="10"/>
      <c r="D63" s="10"/>
      <c r="E63" s="11" t="s">
        <v>7</v>
      </c>
      <c r="F63" s="11">
        <v>1000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58</v>
      </c>
      <c r="C64" s="10"/>
      <c r="D64" s="10"/>
      <c r="E64" s="11" t="s">
        <v>7</v>
      </c>
      <c r="F64" s="11">
        <v>1000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3">
        <v>60</v>
      </c>
      <c r="B65" s="10" t="s">
        <v>123</v>
      </c>
      <c r="C65" s="10"/>
      <c r="D65" s="10"/>
      <c r="E65" s="11" t="s">
        <v>7</v>
      </c>
      <c r="F65" s="11">
        <v>1000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124</v>
      </c>
      <c r="C66" s="10"/>
      <c r="D66" s="10"/>
      <c r="E66" s="11" t="s">
        <v>7</v>
      </c>
      <c r="F66" s="11">
        <v>1000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59</v>
      </c>
      <c r="C67" s="10"/>
      <c r="D67" s="10"/>
      <c r="E67" s="11" t="s">
        <v>7</v>
      </c>
      <c r="F67" s="11">
        <v>1000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60</v>
      </c>
      <c r="C68" s="10"/>
      <c r="D68" s="10"/>
      <c r="E68" s="11" t="s">
        <v>7</v>
      </c>
      <c r="F68" s="11">
        <v>50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61</v>
      </c>
      <c r="C69" s="10"/>
      <c r="D69" s="10"/>
      <c r="E69" s="11" t="s">
        <v>7</v>
      </c>
      <c r="F69" s="11">
        <v>50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3">
        <v>65</v>
      </c>
      <c r="B70" s="10" t="s">
        <v>62</v>
      </c>
      <c r="C70" s="10"/>
      <c r="D70" s="10"/>
      <c r="E70" s="11" t="s">
        <v>7</v>
      </c>
      <c r="F70" s="11">
        <v>50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63</v>
      </c>
      <c r="C71" s="10"/>
      <c r="D71" s="10"/>
      <c r="E71" s="11" t="s">
        <v>7</v>
      </c>
      <c r="F71" s="11">
        <v>50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5">
        <v>67</v>
      </c>
      <c r="B72" s="10" t="s">
        <v>64</v>
      </c>
      <c r="C72" s="10"/>
      <c r="D72" s="10"/>
      <c r="E72" s="11" t="s">
        <v>7</v>
      </c>
      <c r="F72" s="11">
        <v>50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3">
        <v>68</v>
      </c>
      <c r="B73" s="10" t="s">
        <v>65</v>
      </c>
      <c r="C73" s="10"/>
      <c r="D73" s="10"/>
      <c r="E73" s="11" t="s">
        <v>7</v>
      </c>
      <c r="F73" s="11">
        <v>200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3">
        <v>69</v>
      </c>
      <c r="B74" s="10" t="s">
        <v>66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5">
        <v>70</v>
      </c>
      <c r="B75" s="10" t="s">
        <v>67</v>
      </c>
      <c r="C75" s="10"/>
      <c r="D75" s="10"/>
      <c r="E75" s="11" t="s">
        <v>7</v>
      </c>
      <c r="F75" s="11">
        <v>20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68</v>
      </c>
      <c r="C76" s="10"/>
      <c r="D76" s="10"/>
      <c r="E76" s="11" t="s">
        <v>7</v>
      </c>
      <c r="F76" s="11">
        <v>20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3">
        <v>72</v>
      </c>
      <c r="B77" s="10" t="s">
        <v>69</v>
      </c>
      <c r="C77" s="10"/>
      <c r="D77" s="10"/>
      <c r="E77" s="11" t="s">
        <v>7</v>
      </c>
      <c r="F77" s="11">
        <v>5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126</v>
      </c>
      <c r="C78" s="10"/>
      <c r="D78" s="10"/>
      <c r="E78" s="11" t="s">
        <v>7</v>
      </c>
      <c r="F78" s="11">
        <v>5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70</v>
      </c>
      <c r="C79" s="10"/>
      <c r="D79" s="10"/>
      <c r="E79" s="11" t="s">
        <v>7</v>
      </c>
      <c r="F79" s="11">
        <v>5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126</v>
      </c>
      <c r="C80" s="10"/>
      <c r="D80" s="10"/>
      <c r="E80" s="11" t="s">
        <v>7</v>
      </c>
      <c r="F80" s="11">
        <v>5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71</v>
      </c>
      <c r="C81" s="10"/>
      <c r="D81" s="10"/>
      <c r="E81" s="11" t="s">
        <v>7</v>
      </c>
      <c r="F81" s="11">
        <v>20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3">
        <v>77</v>
      </c>
      <c r="B82" s="10" t="s">
        <v>172</v>
      </c>
      <c r="C82" s="10"/>
      <c r="D82" s="10"/>
      <c r="E82" s="11" t="s">
        <v>7</v>
      </c>
      <c r="F82" s="11">
        <v>100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72</v>
      </c>
      <c r="C83" s="10"/>
      <c r="D83" s="10"/>
      <c r="E83" s="11" t="s">
        <v>7</v>
      </c>
      <c r="F83" s="11">
        <v>200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5">
        <v>79</v>
      </c>
      <c r="B84" s="10" t="s">
        <v>73</v>
      </c>
      <c r="C84" s="10"/>
      <c r="D84" s="10"/>
      <c r="E84" s="11" t="s">
        <v>7</v>
      </c>
      <c r="F84" s="11">
        <v>200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3">
        <v>80</v>
      </c>
      <c r="B85" s="10" t="s">
        <v>74</v>
      </c>
      <c r="C85" s="10"/>
      <c r="D85" s="10"/>
      <c r="E85" s="11" t="s">
        <v>7</v>
      </c>
      <c r="F85" s="11">
        <v>200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3">
        <v>81</v>
      </c>
      <c r="B86" s="10" t="s">
        <v>75</v>
      </c>
      <c r="C86" s="10"/>
      <c r="D86" s="10"/>
      <c r="E86" s="11" t="s">
        <v>7</v>
      </c>
      <c r="F86" s="11">
        <v>200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5">
        <v>82</v>
      </c>
      <c r="B87" s="10" t="s">
        <v>76</v>
      </c>
      <c r="C87" s="10"/>
      <c r="D87" s="10"/>
      <c r="E87" s="11" t="s">
        <v>7</v>
      </c>
      <c r="F87" s="11">
        <v>10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77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3">
        <v>84</v>
      </c>
      <c r="B89" s="10" t="s">
        <v>171</v>
      </c>
      <c r="C89" s="10"/>
      <c r="D89" s="10"/>
      <c r="E89" s="11" t="s">
        <v>7</v>
      </c>
      <c r="F89" s="11">
        <v>3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81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78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79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170</v>
      </c>
      <c r="C93" s="10"/>
      <c r="D93" s="10"/>
      <c r="E93" s="11" t="s">
        <v>7</v>
      </c>
      <c r="F93" s="11">
        <v>10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3">
        <v>89</v>
      </c>
      <c r="B94" s="10" t="s">
        <v>80</v>
      </c>
      <c r="C94" s="10"/>
      <c r="D94" s="10"/>
      <c r="E94" s="11" t="s">
        <v>7</v>
      </c>
      <c r="F94" s="11">
        <v>100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82</v>
      </c>
      <c r="C95" s="10"/>
      <c r="D95" s="10"/>
      <c r="E95" s="11" t="s">
        <v>7</v>
      </c>
      <c r="F95" s="11">
        <v>10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5">
        <v>91</v>
      </c>
      <c r="B96" s="10" t="s">
        <v>83</v>
      </c>
      <c r="C96" s="10"/>
      <c r="D96" s="10"/>
      <c r="E96" s="11" t="s">
        <v>7</v>
      </c>
      <c r="F96" s="11">
        <v>10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3">
        <v>92</v>
      </c>
      <c r="B97" s="10" t="s">
        <v>84</v>
      </c>
      <c r="C97" s="10"/>
      <c r="D97" s="10"/>
      <c r="E97" s="11" t="s">
        <v>7</v>
      </c>
      <c r="F97" s="11">
        <v>10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3">
        <v>93</v>
      </c>
      <c r="B98" s="10" t="s">
        <v>169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5">
        <v>94</v>
      </c>
      <c r="B99" s="10" t="s">
        <v>85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144</v>
      </c>
      <c r="C100" s="10"/>
      <c r="D100" s="10"/>
      <c r="E100" s="11" t="s">
        <v>86</v>
      </c>
      <c r="F100" s="11">
        <v>5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3">
        <v>96</v>
      </c>
      <c r="B101" s="10" t="s">
        <v>139</v>
      </c>
      <c r="C101" s="10"/>
      <c r="D101" s="10"/>
      <c r="E101" s="11" t="s">
        <v>86</v>
      </c>
      <c r="F101" s="11">
        <v>5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87</v>
      </c>
      <c r="C102" s="10"/>
      <c r="D102" s="10"/>
      <c r="E102" s="11" t="s">
        <v>86</v>
      </c>
      <c r="F102" s="11">
        <v>5</v>
      </c>
      <c r="G102" s="1"/>
      <c r="H102" s="1">
        <f t="shared" si="0"/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88</v>
      </c>
      <c r="C103" s="10"/>
      <c r="D103" s="10"/>
      <c r="E103" s="11" t="s">
        <v>7</v>
      </c>
      <c r="F103" s="11">
        <v>3</v>
      </c>
      <c r="G103" s="1"/>
      <c r="H103" s="1">
        <f t="shared" si="0"/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89</v>
      </c>
      <c r="C104" s="10"/>
      <c r="D104" s="10"/>
      <c r="E104" s="11" t="s">
        <v>7</v>
      </c>
      <c r="F104" s="11">
        <v>1000</v>
      </c>
      <c r="G104" s="1"/>
      <c r="H104" s="1">
        <f t="shared" si="0"/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90</v>
      </c>
      <c r="C105" s="10"/>
      <c r="D105" s="10"/>
      <c r="E105" s="11" t="s">
        <v>7</v>
      </c>
      <c r="F105" s="11">
        <v>10</v>
      </c>
      <c r="G105" s="1"/>
      <c r="H105" s="1">
        <f t="shared" si="0"/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3">
        <v>101</v>
      </c>
      <c r="B106" s="10" t="s">
        <v>91</v>
      </c>
      <c r="C106" s="10"/>
      <c r="D106" s="10"/>
      <c r="E106" s="11" t="s">
        <v>7</v>
      </c>
      <c r="F106" s="11">
        <v>10</v>
      </c>
      <c r="G106" s="1"/>
      <c r="H106" s="1">
        <f t="shared" si="0"/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92</v>
      </c>
      <c r="C107" s="10"/>
      <c r="D107" s="10"/>
      <c r="E107" s="11" t="s">
        <v>7</v>
      </c>
      <c r="F107" s="11">
        <v>10</v>
      </c>
      <c r="G107" s="1"/>
      <c r="H107" s="1">
        <f t="shared" si="0"/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5">
        <v>103</v>
      </c>
      <c r="B108" s="10" t="s">
        <v>93</v>
      </c>
      <c r="C108" s="10"/>
      <c r="D108" s="10"/>
      <c r="E108" s="11" t="s">
        <v>7</v>
      </c>
      <c r="F108" s="11">
        <v>10</v>
      </c>
      <c r="G108" s="1"/>
      <c r="H108" s="1">
        <f t="shared" si="0"/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3">
        <v>104</v>
      </c>
      <c r="B109" s="10" t="s">
        <v>99</v>
      </c>
      <c r="C109" s="10"/>
      <c r="D109" s="10"/>
      <c r="E109" s="11" t="s">
        <v>100</v>
      </c>
      <c r="F109" s="11">
        <v>5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3">
        <v>105</v>
      </c>
      <c r="B110" s="10" t="s">
        <v>101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5">
        <v>106</v>
      </c>
      <c r="B111" s="10" t="s">
        <v>102</v>
      </c>
      <c r="C111" s="10"/>
      <c r="D111" s="10"/>
      <c r="E111" s="11" t="s">
        <v>7</v>
      </c>
      <c r="F111" s="11">
        <v>100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103</v>
      </c>
      <c r="C112" s="10"/>
      <c r="D112" s="10"/>
      <c r="E112" s="11" t="s">
        <v>7</v>
      </c>
      <c r="F112" s="11">
        <v>100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3">
        <v>108</v>
      </c>
      <c r="B113" s="10" t="s">
        <v>127</v>
      </c>
      <c r="C113" s="10"/>
      <c r="D113" s="10"/>
      <c r="E113" s="11" t="s">
        <v>7</v>
      </c>
      <c r="F113" s="11">
        <v>2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128</v>
      </c>
      <c r="C114" s="10"/>
      <c r="D114" s="10"/>
      <c r="E114" s="11" t="s">
        <v>7</v>
      </c>
      <c r="F114" s="11">
        <v>2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129</v>
      </c>
      <c r="C115" s="10"/>
      <c r="D115" s="10"/>
      <c r="E115" s="11" t="s">
        <v>7</v>
      </c>
      <c r="F115" s="11">
        <v>2</v>
      </c>
      <c r="G115" s="1"/>
      <c r="H115" s="1">
        <v>0</v>
      </c>
      <c r="I115" s="2">
        <f t="shared" si="1"/>
        <v>0</v>
      </c>
      <c r="J115" s="2">
        <f t="shared" si="2"/>
        <v>0</v>
      </c>
      <c r="K115" s="26">
        <f t="shared" si="3"/>
        <v>0</v>
      </c>
    </row>
    <row r="116" spans="1:11" ht="24" customHeight="1">
      <c r="A116" s="25">
        <v>111</v>
      </c>
      <c r="B116" s="10" t="s">
        <v>143</v>
      </c>
      <c r="C116" s="10"/>
      <c r="D116" s="10"/>
      <c r="E116" s="11" t="s">
        <v>7</v>
      </c>
      <c r="F116" s="11">
        <v>1</v>
      </c>
      <c r="G116" s="1"/>
      <c r="H116" s="1">
        <v>0</v>
      </c>
      <c r="I116" s="2">
        <f t="shared" si="1"/>
        <v>0</v>
      </c>
      <c r="J116" s="2">
        <f t="shared" si="2"/>
        <v>0</v>
      </c>
      <c r="K116" s="26">
        <f t="shared" si="3"/>
        <v>0</v>
      </c>
    </row>
    <row r="117" spans="1:11" ht="24" customHeight="1">
      <c r="A117" s="23">
        <v>112</v>
      </c>
      <c r="B117" s="10" t="s">
        <v>108</v>
      </c>
      <c r="C117" s="10"/>
      <c r="D117" s="10"/>
      <c r="E117" s="11" t="s">
        <v>7</v>
      </c>
      <c r="F117" s="11">
        <v>10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3">
        <v>113</v>
      </c>
      <c r="B118" s="10" t="s">
        <v>164</v>
      </c>
      <c r="C118" s="10"/>
      <c r="D118" s="10"/>
      <c r="E118" s="11" t="s">
        <v>7</v>
      </c>
      <c r="F118" s="11">
        <v>5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165</v>
      </c>
      <c r="C119" s="10"/>
      <c r="D119" s="10"/>
      <c r="E119" s="11" t="s">
        <v>7</v>
      </c>
      <c r="F119" s="11">
        <v>5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5">
        <v>115</v>
      </c>
      <c r="B120" s="10" t="s">
        <v>109</v>
      </c>
      <c r="C120" s="10"/>
      <c r="D120" s="10"/>
      <c r="E120" s="11" t="s">
        <v>7</v>
      </c>
      <c r="F120" s="11">
        <v>30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3">
        <v>116</v>
      </c>
      <c r="B121" s="10" t="s">
        <v>166</v>
      </c>
      <c r="C121" s="10"/>
      <c r="D121" s="10"/>
      <c r="E121" s="11" t="s">
        <v>7</v>
      </c>
      <c r="F121" s="11">
        <v>20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3">
        <v>117</v>
      </c>
      <c r="B122" s="10" t="s">
        <v>110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ref="I122:I123" si="4">G122*F122</f>
        <v>0</v>
      </c>
      <c r="J122" s="2">
        <f t="shared" ref="J122:J123" si="5">I122*0.23</f>
        <v>0</v>
      </c>
      <c r="K122" s="26">
        <f t="shared" ref="K122:K123" si="6">SUM(I122:J122)</f>
        <v>0</v>
      </c>
    </row>
    <row r="123" spans="1:11" ht="24" customHeight="1">
      <c r="A123" s="25">
        <v>118</v>
      </c>
      <c r="B123" s="10" t="s">
        <v>111</v>
      </c>
      <c r="C123" s="10"/>
      <c r="D123" s="10"/>
      <c r="E123" s="11" t="s">
        <v>7</v>
      </c>
      <c r="F123" s="11">
        <v>10</v>
      </c>
      <c r="G123" s="1"/>
      <c r="H123" s="1">
        <v>0</v>
      </c>
      <c r="I123" s="2">
        <f t="shared" si="4"/>
        <v>0</v>
      </c>
      <c r="J123" s="2">
        <f t="shared" si="5"/>
        <v>0</v>
      </c>
      <c r="K123" s="26">
        <f t="shared" si="6"/>
        <v>0</v>
      </c>
    </row>
    <row r="124" spans="1:11" ht="24" customHeight="1">
      <c r="A124" s="25">
        <v>119</v>
      </c>
      <c r="B124" s="10" t="s">
        <v>104</v>
      </c>
      <c r="C124" s="10"/>
      <c r="D124" s="10"/>
      <c r="E124" s="11" t="s">
        <v>7</v>
      </c>
      <c r="F124" s="11">
        <v>2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3">
        <v>120</v>
      </c>
      <c r="B125" s="10" t="s">
        <v>94</v>
      </c>
      <c r="C125" s="10"/>
      <c r="D125" s="10"/>
      <c r="E125" s="11" t="s">
        <v>7</v>
      </c>
      <c r="F125" s="11">
        <v>10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95</v>
      </c>
      <c r="C126" s="10"/>
      <c r="D126" s="10"/>
      <c r="E126" s="11" t="s">
        <v>7</v>
      </c>
      <c r="F126" s="11">
        <v>2000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105</v>
      </c>
      <c r="C127" s="10"/>
      <c r="D127" s="10"/>
      <c r="E127" s="11" t="s">
        <v>7</v>
      </c>
      <c r="F127" s="11">
        <v>5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106</v>
      </c>
      <c r="C128" s="10"/>
      <c r="D128" s="10"/>
      <c r="E128" s="11" t="s">
        <v>7</v>
      </c>
      <c r="F128" s="11">
        <v>5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107</v>
      </c>
      <c r="C129" s="10"/>
      <c r="D129" s="10"/>
      <c r="E129" s="11" t="s">
        <v>7</v>
      </c>
      <c r="F129" s="11">
        <v>5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3">
        <v>125</v>
      </c>
      <c r="B130" s="10" t="s">
        <v>167</v>
      </c>
      <c r="C130" s="10"/>
      <c r="D130" s="10"/>
      <c r="E130" s="11" t="s">
        <v>7</v>
      </c>
      <c r="F130" s="11">
        <v>5</v>
      </c>
      <c r="G130" s="1"/>
      <c r="H130" s="1"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130</v>
      </c>
      <c r="C131" s="10"/>
      <c r="D131" s="10"/>
      <c r="E131" s="11" t="s">
        <v>7</v>
      </c>
      <c r="F131" s="11">
        <v>20</v>
      </c>
      <c r="G131" s="1"/>
      <c r="H131" s="1"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5">
        <v>127</v>
      </c>
      <c r="B132" s="10" t="s">
        <v>131</v>
      </c>
      <c r="C132" s="10"/>
      <c r="D132" s="10"/>
      <c r="E132" s="11" t="s">
        <v>7</v>
      </c>
      <c r="F132" s="11">
        <v>20</v>
      </c>
      <c r="G132" s="1"/>
      <c r="H132" s="1"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3">
        <v>128</v>
      </c>
      <c r="B133" s="10" t="s">
        <v>132</v>
      </c>
      <c r="C133" s="10"/>
      <c r="D133" s="10"/>
      <c r="E133" s="11" t="s">
        <v>7</v>
      </c>
      <c r="F133" s="11">
        <v>3</v>
      </c>
      <c r="G133" s="1"/>
      <c r="H133" s="1"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3">
        <v>129</v>
      </c>
      <c r="B134" s="10" t="s">
        <v>134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5">
        <v>130</v>
      </c>
      <c r="B135" s="10" t="s">
        <v>133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>
      <c r="A136" s="25">
        <v>131</v>
      </c>
      <c r="B136" s="10" t="s">
        <v>168</v>
      </c>
      <c r="C136" s="10"/>
      <c r="D136" s="10"/>
      <c r="E136" s="11" t="s">
        <v>7</v>
      </c>
      <c r="F136" s="11">
        <v>2</v>
      </c>
      <c r="G136" s="1"/>
      <c r="H136" s="1"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24" customHeight="1">
      <c r="A137" s="23">
        <v>132</v>
      </c>
      <c r="B137" s="10" t="s">
        <v>142</v>
      </c>
      <c r="C137" s="10"/>
      <c r="D137" s="10"/>
      <c r="E137" s="11" t="s">
        <v>7</v>
      </c>
      <c r="F137" s="11">
        <v>5</v>
      </c>
      <c r="G137" s="1"/>
      <c r="H137" s="1">
        <f t="shared" si="0"/>
        <v>0</v>
      </c>
      <c r="I137" s="2">
        <f t="shared" si="1"/>
        <v>0</v>
      </c>
      <c r="J137" s="2">
        <f t="shared" si="2"/>
        <v>0</v>
      </c>
      <c r="K137" s="26">
        <f t="shared" si="3"/>
        <v>0</v>
      </c>
    </row>
    <row r="138" spans="1:11" ht="24" customHeight="1">
      <c r="A138" s="23">
        <v>133</v>
      </c>
      <c r="B138" s="10" t="s">
        <v>140</v>
      </c>
      <c r="C138" s="10"/>
      <c r="D138" s="10"/>
      <c r="E138" s="11" t="s">
        <v>7</v>
      </c>
      <c r="F138" s="11">
        <v>20</v>
      </c>
      <c r="G138" s="1"/>
      <c r="H138" s="1">
        <f t="shared" si="0"/>
        <v>0</v>
      </c>
      <c r="I138" s="2">
        <f t="shared" si="1"/>
        <v>0</v>
      </c>
      <c r="J138" s="2">
        <f t="shared" si="2"/>
        <v>0</v>
      </c>
      <c r="K138" s="26">
        <f t="shared" si="3"/>
        <v>0</v>
      </c>
    </row>
    <row r="139" spans="1:11" ht="24" customHeight="1">
      <c r="A139" s="25">
        <v>134</v>
      </c>
      <c r="B139" s="10" t="s">
        <v>96</v>
      </c>
      <c r="C139" s="10"/>
      <c r="D139" s="10"/>
      <c r="E139" s="11" t="s">
        <v>7</v>
      </c>
      <c r="F139" s="11">
        <v>10</v>
      </c>
      <c r="G139" s="1"/>
      <c r="H139" s="1">
        <f t="shared" si="0"/>
        <v>0</v>
      </c>
      <c r="I139" s="2">
        <f t="shared" si="1"/>
        <v>0</v>
      </c>
      <c r="J139" s="2">
        <f t="shared" si="2"/>
        <v>0</v>
      </c>
      <c r="K139" s="26">
        <f t="shared" si="3"/>
        <v>0</v>
      </c>
    </row>
    <row r="140" spans="1:11" ht="24" customHeight="1">
      <c r="A140" s="25">
        <v>135</v>
      </c>
      <c r="B140" s="10" t="s">
        <v>97</v>
      </c>
      <c r="C140" s="10"/>
      <c r="D140" s="10"/>
      <c r="E140" s="11" t="s">
        <v>18</v>
      </c>
      <c r="F140" s="11">
        <v>200</v>
      </c>
      <c r="G140" s="1"/>
      <c r="H140" s="1">
        <f t="shared" si="0"/>
        <v>0</v>
      </c>
      <c r="I140" s="2">
        <f t="shared" si="1"/>
        <v>0</v>
      </c>
      <c r="J140" s="2">
        <f t="shared" si="2"/>
        <v>0</v>
      </c>
      <c r="K140" s="26">
        <f t="shared" si="3"/>
        <v>0</v>
      </c>
    </row>
    <row r="141" spans="1:11" ht="24" customHeight="1">
      <c r="A141" s="23">
        <v>136</v>
      </c>
      <c r="B141" s="10" t="s">
        <v>118</v>
      </c>
      <c r="C141" s="10"/>
      <c r="D141" s="10"/>
      <c r="E141" s="11" t="s">
        <v>7</v>
      </c>
      <c r="F141" s="11">
        <v>2</v>
      </c>
      <c r="G141" s="1"/>
      <c r="H141" s="1">
        <v>0</v>
      </c>
      <c r="I141" s="2">
        <f t="shared" si="1"/>
        <v>0</v>
      </c>
      <c r="J141" s="2">
        <f t="shared" si="2"/>
        <v>0</v>
      </c>
      <c r="K141" s="26">
        <f t="shared" si="3"/>
        <v>0</v>
      </c>
    </row>
    <row r="142" spans="1:11" ht="24" customHeight="1">
      <c r="A142" s="23">
        <v>137</v>
      </c>
      <c r="B142" s="10" t="s">
        <v>119</v>
      </c>
      <c r="C142" s="10"/>
      <c r="D142" s="10"/>
      <c r="E142" s="11" t="s">
        <v>7</v>
      </c>
      <c r="F142" s="11">
        <v>2</v>
      </c>
      <c r="G142" s="1"/>
      <c r="H142" s="1">
        <v>0</v>
      </c>
      <c r="I142" s="2">
        <f t="shared" si="1"/>
        <v>0</v>
      </c>
      <c r="J142" s="2">
        <f t="shared" si="2"/>
        <v>0</v>
      </c>
      <c r="K142" s="26">
        <f t="shared" si="3"/>
        <v>0</v>
      </c>
    </row>
    <row r="143" spans="1:11" ht="24" customHeight="1">
      <c r="A143" s="25">
        <v>138</v>
      </c>
      <c r="B143" s="10" t="s">
        <v>98</v>
      </c>
      <c r="C143" s="10"/>
      <c r="D143" s="10"/>
      <c r="E143" s="11" t="s">
        <v>7</v>
      </c>
      <c r="F143" s="11">
        <v>20</v>
      </c>
      <c r="G143" s="1"/>
      <c r="H143" s="1">
        <f t="shared" si="0"/>
        <v>0</v>
      </c>
      <c r="I143" s="2">
        <f t="shared" si="1"/>
        <v>0</v>
      </c>
      <c r="J143" s="2">
        <f t="shared" si="2"/>
        <v>0</v>
      </c>
      <c r="K143" s="26">
        <f t="shared" si="3"/>
        <v>0</v>
      </c>
    </row>
    <row r="144" spans="1:11" ht="24" customHeight="1">
      <c r="A144" s="25">
        <v>139</v>
      </c>
      <c r="B144" s="29" t="s">
        <v>152</v>
      </c>
      <c r="C144" s="29"/>
      <c r="D144" s="29"/>
      <c r="E144" s="30" t="s">
        <v>7</v>
      </c>
      <c r="F144" s="30">
        <v>5</v>
      </c>
      <c r="G144" s="1"/>
      <c r="H144" s="33">
        <v>0</v>
      </c>
      <c r="I144" s="2">
        <f t="shared" si="1"/>
        <v>0</v>
      </c>
      <c r="J144" s="2">
        <f t="shared" si="2"/>
        <v>0</v>
      </c>
      <c r="K144" s="26">
        <f t="shared" si="3"/>
        <v>0</v>
      </c>
    </row>
    <row r="145" spans="1:11" ht="24" customHeight="1">
      <c r="A145" s="23">
        <v>140</v>
      </c>
      <c r="B145" s="29" t="s">
        <v>151</v>
      </c>
      <c r="C145" s="29"/>
      <c r="D145" s="29"/>
      <c r="E145" s="30" t="s">
        <v>7</v>
      </c>
      <c r="F145" s="30">
        <v>10</v>
      </c>
      <c r="G145" s="1"/>
      <c r="H145" s="33">
        <v>0</v>
      </c>
      <c r="I145" s="2">
        <f t="shared" si="1"/>
        <v>0</v>
      </c>
      <c r="J145" s="2">
        <f t="shared" si="2"/>
        <v>0</v>
      </c>
      <c r="K145" s="26">
        <f t="shared" si="3"/>
        <v>0</v>
      </c>
    </row>
    <row r="146" spans="1:11" ht="24" customHeight="1">
      <c r="A146" s="25">
        <v>141</v>
      </c>
      <c r="B146" s="29" t="s">
        <v>155</v>
      </c>
      <c r="C146" s="29"/>
      <c r="D146" s="29"/>
      <c r="E146" s="30" t="s">
        <v>7</v>
      </c>
      <c r="F146" s="30">
        <v>25</v>
      </c>
      <c r="G146" s="1"/>
      <c r="H146" s="33">
        <v>0</v>
      </c>
      <c r="I146" s="2">
        <f t="shared" si="1"/>
        <v>0</v>
      </c>
      <c r="J146" s="2">
        <f t="shared" si="2"/>
        <v>0</v>
      </c>
      <c r="K146" s="26">
        <f t="shared" si="3"/>
        <v>0</v>
      </c>
    </row>
    <row r="147" spans="1:11" ht="24" customHeight="1">
      <c r="A147" s="25">
        <v>142</v>
      </c>
      <c r="B147" s="29" t="s">
        <v>153</v>
      </c>
      <c r="C147" s="29"/>
      <c r="D147" s="29"/>
      <c r="E147" s="30" t="s">
        <v>7</v>
      </c>
      <c r="F147" s="30">
        <v>5</v>
      </c>
      <c r="G147" s="1"/>
      <c r="H147" s="33">
        <v>0</v>
      </c>
      <c r="I147" s="2">
        <f t="shared" si="1"/>
        <v>0</v>
      </c>
      <c r="J147" s="2">
        <f t="shared" si="2"/>
        <v>0</v>
      </c>
      <c r="K147" s="26">
        <f t="shared" si="3"/>
        <v>0</v>
      </c>
    </row>
    <row r="148" spans="1:11" ht="24" customHeight="1">
      <c r="A148" s="23">
        <v>143</v>
      </c>
      <c r="B148" s="29" t="s">
        <v>154</v>
      </c>
      <c r="C148" s="29"/>
      <c r="D148" s="29"/>
      <c r="E148" s="30" t="s">
        <v>7</v>
      </c>
      <c r="F148" s="30">
        <v>5</v>
      </c>
      <c r="G148" s="1"/>
      <c r="H148" s="33">
        <v>0</v>
      </c>
      <c r="I148" s="2">
        <f t="shared" si="1"/>
        <v>0</v>
      </c>
      <c r="J148" s="2">
        <f t="shared" si="2"/>
        <v>0</v>
      </c>
      <c r="K148" s="26">
        <f t="shared" si="3"/>
        <v>0</v>
      </c>
    </row>
    <row r="149" spans="1:11" ht="24" customHeight="1">
      <c r="A149" s="25">
        <v>144</v>
      </c>
      <c r="B149" s="29" t="s">
        <v>156</v>
      </c>
      <c r="C149" s="29"/>
      <c r="D149" s="29"/>
      <c r="E149" s="30" t="s">
        <v>7</v>
      </c>
      <c r="F149" s="30">
        <v>10</v>
      </c>
      <c r="G149" s="1"/>
      <c r="H149" s="33">
        <v>0</v>
      </c>
      <c r="I149" s="2">
        <f t="shared" si="1"/>
        <v>0</v>
      </c>
      <c r="J149" s="2">
        <f t="shared" si="2"/>
        <v>0</v>
      </c>
      <c r="K149" s="26">
        <f t="shared" si="3"/>
        <v>0</v>
      </c>
    </row>
    <row r="150" spans="1:11" ht="24" customHeight="1">
      <c r="A150" s="25">
        <v>145</v>
      </c>
      <c r="B150" s="29" t="s">
        <v>157</v>
      </c>
      <c r="C150" s="29"/>
      <c r="D150" s="29"/>
      <c r="E150" s="30" t="s">
        <v>7</v>
      </c>
      <c r="F150" s="30">
        <v>5</v>
      </c>
      <c r="G150" s="1"/>
      <c r="H150" s="33">
        <v>0</v>
      </c>
      <c r="I150" s="2">
        <f t="shared" si="1"/>
        <v>0</v>
      </c>
      <c r="J150" s="2">
        <f t="shared" si="2"/>
        <v>0</v>
      </c>
      <c r="K150" s="26">
        <f t="shared" si="3"/>
        <v>0</v>
      </c>
    </row>
    <row r="151" spans="1:11" ht="24" customHeight="1">
      <c r="A151" s="23">
        <v>146</v>
      </c>
      <c r="B151" s="29" t="s">
        <v>158</v>
      </c>
      <c r="C151" s="29"/>
      <c r="D151" s="29"/>
      <c r="E151" s="30" t="s">
        <v>7</v>
      </c>
      <c r="F151" s="30">
        <v>5</v>
      </c>
      <c r="G151" s="1"/>
      <c r="H151" s="33">
        <v>0</v>
      </c>
      <c r="I151" s="2">
        <f t="shared" si="1"/>
        <v>0</v>
      </c>
      <c r="J151" s="2">
        <f t="shared" si="2"/>
        <v>0</v>
      </c>
      <c r="K151" s="26">
        <f t="shared" si="3"/>
        <v>0</v>
      </c>
    </row>
    <row r="152" spans="1:11" ht="24" customHeight="1">
      <c r="A152" s="25">
        <v>147</v>
      </c>
      <c r="B152" s="29" t="s">
        <v>159</v>
      </c>
      <c r="C152" s="29"/>
      <c r="D152" s="29"/>
      <c r="E152" s="30" t="s">
        <v>7</v>
      </c>
      <c r="F152" s="30">
        <v>10</v>
      </c>
      <c r="G152" s="1"/>
      <c r="H152" s="33">
        <v>0</v>
      </c>
      <c r="I152" s="2">
        <f t="shared" si="1"/>
        <v>0</v>
      </c>
      <c r="J152" s="2">
        <f t="shared" si="2"/>
        <v>0</v>
      </c>
      <c r="K152" s="26">
        <f t="shared" si="3"/>
        <v>0</v>
      </c>
    </row>
    <row r="153" spans="1:11" ht="24" customHeight="1">
      <c r="A153" s="25">
        <v>148</v>
      </c>
      <c r="B153" s="29" t="s">
        <v>160</v>
      </c>
      <c r="C153" s="29"/>
      <c r="D153" s="29"/>
      <c r="E153" s="30" t="s">
        <v>7</v>
      </c>
      <c r="F153" s="30">
        <v>5</v>
      </c>
      <c r="G153" s="1"/>
      <c r="H153" s="33">
        <v>0</v>
      </c>
      <c r="I153" s="2">
        <f t="shared" si="1"/>
        <v>0</v>
      </c>
      <c r="J153" s="2">
        <f t="shared" si="2"/>
        <v>0</v>
      </c>
      <c r="K153" s="26">
        <f t="shared" si="3"/>
        <v>0</v>
      </c>
    </row>
    <row r="154" spans="1:11" ht="24" customHeight="1">
      <c r="A154" s="23">
        <v>149</v>
      </c>
      <c r="B154" s="29" t="s">
        <v>162</v>
      </c>
      <c r="C154" s="29"/>
      <c r="D154" s="29"/>
      <c r="E154" s="30" t="s">
        <v>7</v>
      </c>
      <c r="F154" s="30">
        <v>40</v>
      </c>
      <c r="G154" s="1"/>
      <c r="H154" s="33">
        <v>0</v>
      </c>
      <c r="I154" s="2">
        <f t="shared" si="1"/>
        <v>0</v>
      </c>
      <c r="J154" s="2">
        <f t="shared" si="2"/>
        <v>0</v>
      </c>
      <c r="K154" s="26">
        <f t="shared" si="3"/>
        <v>0</v>
      </c>
    </row>
    <row r="155" spans="1:11" ht="24" customHeight="1">
      <c r="A155" s="25">
        <v>150</v>
      </c>
      <c r="B155" s="31" t="s">
        <v>148</v>
      </c>
      <c r="C155" s="31"/>
      <c r="D155" s="31"/>
      <c r="E155" s="32" t="s">
        <v>7</v>
      </c>
      <c r="F155" s="32">
        <v>40</v>
      </c>
      <c r="G155" s="33"/>
      <c r="H155" s="33">
        <v>0</v>
      </c>
      <c r="I155" s="2">
        <f t="shared" si="1"/>
        <v>0</v>
      </c>
      <c r="J155" s="2">
        <f t="shared" si="2"/>
        <v>0</v>
      </c>
      <c r="K155" s="26">
        <f t="shared" si="3"/>
        <v>0</v>
      </c>
    </row>
    <row r="156" spans="1:11" ht="24" customHeight="1">
      <c r="A156" s="25">
        <v>151</v>
      </c>
      <c r="B156" s="31" t="s">
        <v>176</v>
      </c>
      <c r="C156" s="31"/>
      <c r="D156" s="31"/>
      <c r="E156" s="32" t="s">
        <v>7</v>
      </c>
      <c r="F156" s="32">
        <v>10</v>
      </c>
      <c r="G156" s="33"/>
      <c r="H156" s="33">
        <v>0</v>
      </c>
      <c r="I156" s="2">
        <f t="shared" si="1"/>
        <v>0</v>
      </c>
      <c r="J156" s="2">
        <f t="shared" si="2"/>
        <v>0</v>
      </c>
      <c r="K156" s="26">
        <f t="shared" si="3"/>
        <v>0</v>
      </c>
    </row>
    <row r="157" spans="1:11" ht="15">
      <c r="A157" s="25">
        <v>152</v>
      </c>
      <c r="B157" s="31" t="s">
        <v>163</v>
      </c>
      <c r="C157" s="31"/>
      <c r="D157" s="31"/>
      <c r="E157" s="32" t="s">
        <v>7</v>
      </c>
      <c r="F157" s="32">
        <v>2</v>
      </c>
      <c r="G157" s="33"/>
      <c r="H157" s="33">
        <v>0</v>
      </c>
      <c r="I157" s="2">
        <f t="shared" si="1"/>
        <v>0</v>
      </c>
      <c r="J157" s="2">
        <f t="shared" si="2"/>
        <v>0</v>
      </c>
      <c r="K157" s="26">
        <f t="shared" si="3"/>
        <v>0</v>
      </c>
    </row>
    <row r="158" spans="1:11" ht="15">
      <c r="A158" s="25">
        <v>153</v>
      </c>
      <c r="B158" s="29" t="s">
        <v>161</v>
      </c>
      <c r="C158" s="29"/>
      <c r="D158" s="29"/>
      <c r="E158" s="30" t="s">
        <v>7</v>
      </c>
      <c r="F158" s="30">
        <v>20</v>
      </c>
      <c r="G158" s="1"/>
      <c r="H158" s="1">
        <v>0</v>
      </c>
      <c r="I158" s="2">
        <f t="shared" si="1"/>
        <v>0</v>
      </c>
      <c r="J158" s="2">
        <f t="shared" si="2"/>
        <v>0</v>
      </c>
      <c r="K158" s="26">
        <f t="shared" si="3"/>
        <v>0</v>
      </c>
    </row>
    <row r="159" spans="1:11" ht="15" thickBot="1">
      <c r="A159" s="38" t="s">
        <v>10</v>
      </c>
      <c r="B159" s="39"/>
      <c r="C159" s="39"/>
      <c r="D159" s="39"/>
      <c r="E159" s="39"/>
      <c r="F159" s="39"/>
      <c r="G159" s="39"/>
      <c r="H159" s="40"/>
      <c r="I159" s="27">
        <f>SUM(I6:I158)</f>
        <v>0</v>
      </c>
      <c r="J159" s="27">
        <f>SUM(J6:J158)</f>
        <v>0</v>
      </c>
      <c r="K159" s="28">
        <f>SUM(K6:K158)</f>
        <v>0</v>
      </c>
    </row>
    <row r="160" spans="1:11">
      <c r="B160" s="6" t="s">
        <v>13</v>
      </c>
      <c r="C160" s="12"/>
      <c r="D160" s="12"/>
    </row>
    <row r="161" spans="2:11" ht="55.5" customHeight="1">
      <c r="B161" s="36" t="s">
        <v>14</v>
      </c>
      <c r="C161" s="36"/>
      <c r="D161" s="36"/>
      <c r="E161" s="36"/>
    </row>
    <row r="162" spans="2:11" ht="15">
      <c r="B162" s="35" t="s">
        <v>15</v>
      </c>
      <c r="C162" s="35"/>
      <c r="D162" s="35"/>
      <c r="E162" s="35"/>
    </row>
    <row r="163" spans="2:11" ht="15">
      <c r="B163" s="34" t="s">
        <v>120</v>
      </c>
      <c r="C163" s="34"/>
      <c r="D163" s="34"/>
      <c r="E163" s="34"/>
      <c r="F163" s="34"/>
      <c r="G163" s="34"/>
      <c r="H163" s="41" t="s">
        <v>11</v>
      </c>
      <c r="I163" s="41"/>
      <c r="J163" s="41"/>
      <c r="K163" s="41"/>
    </row>
    <row r="164" spans="2:11">
      <c r="I164" t="s">
        <v>12</v>
      </c>
    </row>
  </sheetData>
  <mergeCells count="7">
    <mergeCell ref="B163:G163"/>
    <mergeCell ref="B162:E162"/>
    <mergeCell ref="B161:E161"/>
    <mergeCell ref="I1:K1"/>
    <mergeCell ref="A159:H159"/>
    <mergeCell ref="H2:K2"/>
    <mergeCell ref="H163:K163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2024-11-26T11:04:35Z</dcterms:modified>
</cp:coreProperties>
</file>